
<file path=[Content_Types].xml><?xml version="1.0" encoding="utf-8"?>
<Types xmlns="http://schemas.openxmlformats.org/package/2006/content-types"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609"/>
  <workbookPr/>
  <mc:AlternateContent xmlns:mc="http://schemas.openxmlformats.org/markup-compatibility/2006">
    <mc:Choice Requires="x15">
      <x15ac:absPath xmlns:x15ac="http://schemas.microsoft.com/office/spreadsheetml/2010/11/ac" url="/Users/kami5949/Desktop/MeCCO_local/International Wire Services/"/>
    </mc:Choice>
  </mc:AlternateContent>
  <xr:revisionPtr revIDLastSave="0" documentId="8_{49D8EA87-8A4D-FF43-9575-3A3A6D978EC0}" xr6:coauthVersionLast="43" xr6:coauthVersionMax="43" xr10:uidLastSave="{00000000-0000-0000-0000-000000000000}"/>
  <bookViews>
    <workbookView xWindow="0" yWindow="460" windowWidth="28800" windowHeight="16220" tabRatio="500" activeTab="1" xr2:uid="{00000000-000D-0000-FFFF-FFFF00000000}"/>
  </bookViews>
  <sheets>
    <sheet name="Regions" sheetId="34" r:id="rId1"/>
    <sheet name="Wire Services" sheetId="29" r:id="rId2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K23" i="34" l="1"/>
  <c r="GJ23" i="34"/>
  <c r="GI23" i="34"/>
  <c r="GH23" i="34"/>
  <c r="GG23" i="34"/>
  <c r="GF23" i="34"/>
  <c r="GE23" i="34"/>
  <c r="GD23" i="34"/>
  <c r="GC23" i="34"/>
  <c r="GB23" i="34"/>
  <c r="GA23" i="34"/>
  <c r="FZ23" i="34"/>
  <c r="FY23" i="34"/>
  <c r="FX23" i="34"/>
  <c r="FW23" i="34"/>
  <c r="FV23" i="34"/>
  <c r="FU23" i="34"/>
  <c r="FT23" i="34"/>
  <c r="FS23" i="34"/>
  <c r="FR23" i="34"/>
  <c r="FQ23" i="34"/>
  <c r="FP23" i="34"/>
  <c r="FO23" i="34"/>
  <c r="FN23" i="34"/>
  <c r="FM23" i="34"/>
  <c r="FL23" i="34"/>
  <c r="FK23" i="34"/>
  <c r="FJ23" i="34"/>
  <c r="FI23" i="34"/>
  <c r="FH23" i="34"/>
  <c r="FG23" i="34"/>
  <c r="FF23" i="34"/>
  <c r="FE23" i="34"/>
  <c r="FD23" i="34"/>
  <c r="FC23" i="34"/>
  <c r="FB23" i="34"/>
  <c r="FA23" i="34"/>
  <c r="EZ23" i="34"/>
  <c r="EY23" i="34"/>
  <c r="EX23" i="34"/>
  <c r="EW23" i="34"/>
  <c r="EV23" i="34"/>
  <c r="EU23" i="34"/>
  <c r="ET23" i="34"/>
  <c r="ES23" i="34"/>
  <c r="ER23" i="34"/>
  <c r="EQ23" i="34"/>
  <c r="EP23" i="34"/>
  <c r="EO23" i="34"/>
  <c r="EN23" i="34"/>
  <c r="EM23" i="34"/>
  <c r="EL23" i="34"/>
  <c r="EK23" i="34"/>
  <c r="EJ23" i="34"/>
  <c r="EI23" i="34"/>
  <c r="EH23" i="34"/>
  <c r="EG23" i="34"/>
  <c r="EF23" i="34"/>
  <c r="EE23" i="34"/>
  <c r="ED23" i="34"/>
  <c r="EC23" i="34"/>
  <c r="EB23" i="34"/>
  <c r="EA23" i="34"/>
  <c r="DZ23" i="34"/>
  <c r="DY23" i="34"/>
  <c r="DX23" i="34"/>
  <c r="DW23" i="34"/>
  <c r="DV23" i="34"/>
  <c r="DU23" i="34"/>
  <c r="DT23" i="34"/>
  <c r="DS23" i="34"/>
  <c r="DR23" i="34"/>
  <c r="DQ23" i="34"/>
  <c r="DP23" i="34"/>
  <c r="DO23" i="34"/>
  <c r="DN23" i="34"/>
  <c r="DM23" i="34"/>
  <c r="DL23" i="34"/>
  <c r="DK23" i="34"/>
  <c r="DJ23" i="34"/>
  <c r="DI23" i="34"/>
  <c r="DH23" i="34"/>
  <c r="DG23" i="34"/>
  <c r="DF23" i="34"/>
  <c r="DE23" i="34"/>
  <c r="DD23" i="34"/>
  <c r="DC23" i="34"/>
  <c r="DB23" i="34"/>
  <c r="DA23" i="34"/>
  <c r="CZ23" i="34"/>
  <c r="CY23" i="34"/>
  <c r="CX23" i="34"/>
  <c r="CW23" i="34"/>
  <c r="CV23" i="34"/>
  <c r="CU23" i="34"/>
  <c r="CT23" i="34"/>
  <c r="CS23" i="34"/>
  <c r="CR23" i="34"/>
  <c r="CQ23" i="34"/>
  <c r="CP23" i="34"/>
  <c r="CO23" i="34"/>
  <c r="CN23" i="34"/>
  <c r="CM23" i="34"/>
  <c r="CL23" i="34"/>
  <c r="CK23" i="34"/>
  <c r="CJ23" i="34"/>
  <c r="CI23" i="34"/>
  <c r="CH23" i="34"/>
  <c r="CG23" i="34"/>
  <c r="CF23" i="34"/>
  <c r="CE23" i="34"/>
  <c r="CD23" i="34"/>
  <c r="CC23" i="34"/>
  <c r="CB23" i="34"/>
  <c r="CA23" i="34"/>
  <c r="BZ23" i="34"/>
  <c r="BY23" i="34"/>
  <c r="BX23" i="34"/>
  <c r="BW23" i="34"/>
  <c r="BV23" i="34"/>
  <c r="BU23" i="34"/>
  <c r="BT23" i="34"/>
  <c r="BS23" i="34"/>
  <c r="BR23" i="34"/>
  <c r="BQ23" i="34"/>
  <c r="BP23" i="34"/>
  <c r="BO23" i="34"/>
  <c r="BN23" i="34"/>
  <c r="BM23" i="34"/>
  <c r="BL23" i="34"/>
  <c r="BK23" i="34"/>
  <c r="BJ23" i="34"/>
  <c r="BI23" i="34"/>
  <c r="BH23" i="34"/>
  <c r="BG23" i="34"/>
  <c r="BF23" i="34"/>
  <c r="BE23" i="34"/>
  <c r="BD23" i="34"/>
  <c r="BC23" i="34"/>
  <c r="BB23" i="34"/>
  <c r="BA23" i="34"/>
  <c r="AZ23" i="34"/>
  <c r="AY23" i="34"/>
  <c r="AX23" i="34"/>
  <c r="AW23" i="34"/>
  <c r="AV23" i="34"/>
  <c r="AU23" i="34"/>
  <c r="AT23" i="34"/>
  <c r="AS23" i="34"/>
  <c r="AR23" i="34"/>
  <c r="AQ23" i="34"/>
  <c r="AP23" i="34"/>
  <c r="AO23" i="34"/>
  <c r="AN23" i="34"/>
  <c r="AM23" i="34"/>
  <c r="AL23" i="34"/>
  <c r="AK23" i="34"/>
  <c r="AJ23" i="34"/>
  <c r="AI23" i="34"/>
  <c r="AH23" i="34"/>
  <c r="AG23" i="34"/>
  <c r="AF23" i="34"/>
  <c r="AE23" i="34"/>
  <c r="AD23" i="34"/>
  <c r="AC23" i="34"/>
  <c r="AB23" i="34"/>
  <c r="AA23" i="34"/>
  <c r="Z23" i="34"/>
  <c r="Y23" i="34"/>
  <c r="X23" i="34"/>
  <c r="W23" i="34"/>
  <c r="V23" i="34"/>
  <c r="U23" i="34"/>
  <c r="T23" i="34"/>
  <c r="S23" i="34"/>
  <c r="R23" i="34"/>
  <c r="Q23" i="34"/>
  <c r="P23" i="34"/>
  <c r="O23" i="34"/>
  <c r="N23" i="34"/>
  <c r="M23" i="34"/>
  <c r="L23" i="34"/>
  <c r="K23" i="34"/>
  <c r="J23" i="34"/>
  <c r="I23" i="34"/>
  <c r="H23" i="34"/>
  <c r="G23" i="34"/>
  <c r="F23" i="34"/>
  <c r="E23" i="34"/>
  <c r="D23" i="34"/>
  <c r="C23" i="34"/>
  <c r="B23" i="34"/>
  <c r="GK22" i="34"/>
  <c r="GJ22" i="34"/>
  <c r="GI22" i="34"/>
  <c r="GH22" i="34"/>
  <c r="GG22" i="34"/>
  <c r="GF22" i="34"/>
  <c r="GE22" i="34"/>
  <c r="GD22" i="34"/>
  <c r="GC22" i="34"/>
  <c r="GB22" i="34"/>
  <c r="GA22" i="34"/>
  <c r="FZ22" i="34"/>
  <c r="FY22" i="34"/>
  <c r="FX22" i="34"/>
  <c r="FW22" i="34"/>
  <c r="FV22" i="34"/>
  <c r="FU22" i="34"/>
  <c r="FT22" i="34"/>
  <c r="FS22" i="34"/>
  <c r="FR22" i="34"/>
  <c r="FQ22" i="34"/>
  <c r="FP22" i="34"/>
  <c r="FO22" i="34"/>
  <c r="FN22" i="34"/>
  <c r="FM22" i="34"/>
  <c r="FL22" i="34"/>
  <c r="FK22" i="34"/>
  <c r="FJ22" i="34"/>
  <c r="FI22" i="34"/>
  <c r="FH22" i="34"/>
  <c r="FG22" i="34"/>
  <c r="FF22" i="34"/>
  <c r="FE22" i="34"/>
  <c r="FD22" i="34"/>
  <c r="FC22" i="34"/>
  <c r="FB22" i="34"/>
  <c r="FA22" i="34"/>
  <c r="EZ22" i="34"/>
  <c r="EY22" i="34"/>
  <c r="EX22" i="34"/>
  <c r="EW22" i="34"/>
  <c r="EV22" i="34"/>
  <c r="EU22" i="34"/>
  <c r="ET22" i="34"/>
  <c r="ES22" i="34"/>
  <c r="ER22" i="34"/>
  <c r="EQ22" i="34"/>
  <c r="EP22" i="34"/>
  <c r="EO22" i="34"/>
  <c r="EN22" i="34"/>
  <c r="EM22" i="34"/>
  <c r="EL22" i="34"/>
  <c r="EK22" i="34"/>
  <c r="EJ22" i="34"/>
  <c r="EI22" i="34"/>
  <c r="EH22" i="34"/>
  <c r="EG22" i="34"/>
  <c r="EF22" i="34"/>
  <c r="EE22" i="34"/>
  <c r="ED22" i="34"/>
  <c r="EC22" i="34"/>
  <c r="EB22" i="34"/>
  <c r="EA22" i="34"/>
  <c r="DZ22" i="34"/>
  <c r="DY22" i="34"/>
  <c r="DX22" i="34"/>
  <c r="DW22" i="34"/>
  <c r="DV22" i="34"/>
  <c r="DU22" i="34"/>
  <c r="DT22" i="34"/>
  <c r="DS22" i="34"/>
  <c r="DR22" i="34"/>
  <c r="DQ22" i="34"/>
  <c r="DP22" i="34"/>
  <c r="DO22" i="34"/>
  <c r="DN22" i="34"/>
  <c r="DM22" i="34"/>
  <c r="DL22" i="34"/>
  <c r="DK22" i="34"/>
  <c r="DJ22" i="34"/>
  <c r="DI22" i="34"/>
  <c r="DH22" i="34"/>
  <c r="DG22" i="34"/>
  <c r="DF22" i="34"/>
  <c r="DE22" i="34"/>
  <c r="DD22" i="34"/>
  <c r="DC22" i="34"/>
  <c r="DB22" i="34"/>
  <c r="DA22" i="34"/>
  <c r="CZ22" i="34"/>
  <c r="CY22" i="34"/>
  <c r="CX22" i="34"/>
  <c r="CW22" i="34"/>
  <c r="CV22" i="34"/>
  <c r="CU22" i="34"/>
  <c r="CT22" i="34"/>
  <c r="CS22" i="34"/>
  <c r="CR22" i="34"/>
  <c r="CQ22" i="34"/>
  <c r="CP22" i="34"/>
  <c r="CO22" i="34"/>
  <c r="CN22" i="34"/>
  <c r="CM22" i="34"/>
  <c r="CL22" i="34"/>
  <c r="CK22" i="34"/>
  <c r="CJ22" i="34"/>
  <c r="CI22" i="34"/>
  <c r="CH22" i="34"/>
  <c r="CG22" i="34"/>
  <c r="CF22" i="34"/>
  <c r="CE22" i="34"/>
  <c r="CD22" i="34"/>
  <c r="CC22" i="34"/>
  <c r="CB22" i="34"/>
  <c r="CA22" i="34"/>
  <c r="BZ22" i="34"/>
  <c r="BY22" i="34"/>
  <c r="BX22" i="34"/>
  <c r="BW22" i="34"/>
  <c r="BV22" i="34"/>
  <c r="BU22" i="34"/>
  <c r="BT22" i="34"/>
  <c r="BS22" i="34"/>
  <c r="BR22" i="34"/>
  <c r="BQ22" i="34"/>
  <c r="BP22" i="34"/>
  <c r="BO22" i="34"/>
  <c r="BN22" i="34"/>
  <c r="BM22" i="34"/>
  <c r="BL22" i="34"/>
  <c r="BK22" i="34"/>
  <c r="BJ22" i="34"/>
  <c r="BI22" i="34"/>
  <c r="BH22" i="34"/>
  <c r="BG22" i="34"/>
  <c r="BF22" i="34"/>
  <c r="BE22" i="34"/>
  <c r="BD22" i="34"/>
  <c r="BC22" i="34"/>
  <c r="BB22" i="34"/>
  <c r="BA22" i="34"/>
  <c r="AZ22" i="34"/>
  <c r="AY22" i="34"/>
  <c r="AX22" i="34"/>
  <c r="AW22" i="34"/>
  <c r="AV22" i="34"/>
  <c r="AU22" i="34"/>
  <c r="AT22" i="34"/>
  <c r="AS22" i="34"/>
  <c r="AR22" i="34"/>
  <c r="AQ22" i="34"/>
  <c r="AP22" i="34"/>
  <c r="AO22" i="34"/>
  <c r="AN22" i="34"/>
  <c r="AM22" i="34"/>
  <c r="AL22" i="34"/>
  <c r="AK22" i="34"/>
  <c r="AJ22" i="34"/>
  <c r="AI22" i="34"/>
  <c r="AH22" i="34"/>
  <c r="AG22" i="34"/>
  <c r="AF22" i="34"/>
  <c r="AE22" i="34"/>
  <c r="AD22" i="34"/>
  <c r="AC22" i="34"/>
  <c r="AB22" i="34"/>
  <c r="AA22" i="34"/>
  <c r="Z22" i="34"/>
  <c r="Y22" i="34"/>
  <c r="X22" i="34"/>
  <c r="W22" i="34"/>
  <c r="V22" i="34"/>
  <c r="U22" i="34"/>
  <c r="T22" i="34"/>
  <c r="S22" i="34"/>
  <c r="R22" i="34"/>
  <c r="Q22" i="34"/>
  <c r="P22" i="34"/>
  <c r="O22" i="34"/>
  <c r="N22" i="34"/>
  <c r="M22" i="34"/>
  <c r="L22" i="34"/>
  <c r="K22" i="34"/>
  <c r="J22" i="34"/>
  <c r="I22" i="34"/>
  <c r="H22" i="34"/>
  <c r="G22" i="34"/>
  <c r="F22" i="34"/>
  <c r="E22" i="34"/>
  <c r="D22" i="34"/>
  <c r="C22" i="34"/>
  <c r="B22" i="34"/>
  <c r="GK21" i="34"/>
  <c r="GJ21" i="34"/>
  <c r="GI21" i="34"/>
  <c r="GH21" i="34"/>
  <c r="GG21" i="34"/>
  <c r="GF21" i="34"/>
  <c r="GE21" i="34"/>
  <c r="GD21" i="34"/>
  <c r="GC21" i="34"/>
  <c r="GB21" i="34"/>
  <c r="GA21" i="34"/>
  <c r="FZ21" i="34"/>
  <c r="FY21" i="34"/>
  <c r="FX21" i="34"/>
  <c r="FW21" i="34"/>
  <c r="FV21" i="34"/>
  <c r="FU21" i="34"/>
  <c r="FT21" i="34"/>
  <c r="FS21" i="34"/>
  <c r="FR21" i="34"/>
  <c r="FQ21" i="34"/>
  <c r="FP21" i="34"/>
  <c r="FO21" i="34"/>
  <c r="FN21" i="34"/>
  <c r="FM21" i="34"/>
  <c r="FL21" i="34"/>
  <c r="FK21" i="34"/>
  <c r="FJ21" i="34"/>
  <c r="FI21" i="34"/>
  <c r="FH21" i="34"/>
  <c r="FG21" i="34"/>
  <c r="FF21" i="34"/>
  <c r="FE21" i="34"/>
  <c r="FD21" i="34"/>
  <c r="FC21" i="34"/>
  <c r="FB21" i="34"/>
  <c r="FA21" i="34"/>
  <c r="EZ21" i="34"/>
  <c r="EY21" i="34"/>
  <c r="EX21" i="34"/>
  <c r="EW21" i="34"/>
  <c r="EV21" i="34"/>
  <c r="EU21" i="34"/>
  <c r="ET21" i="34"/>
  <c r="ES21" i="34"/>
  <c r="ER21" i="34"/>
  <c r="EQ21" i="34"/>
  <c r="EP21" i="34"/>
  <c r="EO21" i="34"/>
  <c r="EN21" i="34"/>
  <c r="EM21" i="34"/>
  <c r="EL21" i="34"/>
  <c r="EK21" i="34"/>
  <c r="EJ21" i="34"/>
  <c r="EI21" i="34"/>
  <c r="EH21" i="34"/>
  <c r="EG21" i="34"/>
  <c r="EF21" i="34"/>
  <c r="EE21" i="34"/>
  <c r="ED21" i="34"/>
  <c r="EC21" i="34"/>
  <c r="EB21" i="34"/>
  <c r="EA21" i="34"/>
  <c r="DZ21" i="34"/>
  <c r="DY21" i="34"/>
  <c r="DX21" i="34"/>
  <c r="DW21" i="34"/>
  <c r="DV21" i="34"/>
  <c r="DU21" i="34"/>
  <c r="DT21" i="34"/>
  <c r="DS21" i="34"/>
  <c r="DR21" i="34"/>
  <c r="DQ21" i="34"/>
  <c r="DP21" i="34"/>
  <c r="DO21" i="34"/>
  <c r="DN21" i="34"/>
  <c r="DM21" i="34"/>
  <c r="DL21" i="34"/>
  <c r="DK21" i="34"/>
  <c r="DJ21" i="34"/>
  <c r="DI21" i="34"/>
  <c r="DH21" i="34"/>
  <c r="DG21" i="34"/>
  <c r="DF21" i="34"/>
  <c r="DE21" i="34"/>
  <c r="DD21" i="34"/>
  <c r="DC21" i="34"/>
  <c r="DB21" i="34"/>
  <c r="DA21" i="34"/>
  <c r="CZ21" i="34"/>
  <c r="CY21" i="34"/>
  <c r="CX21" i="34"/>
  <c r="CW21" i="34"/>
  <c r="CV21" i="34"/>
  <c r="CU21" i="34"/>
  <c r="CT21" i="34"/>
  <c r="CS21" i="34"/>
  <c r="CR21" i="34"/>
  <c r="CQ21" i="34"/>
  <c r="CP21" i="34"/>
  <c r="CO21" i="34"/>
  <c r="CN21" i="34"/>
  <c r="CM21" i="34"/>
  <c r="CL21" i="34"/>
  <c r="CK21" i="34"/>
  <c r="CJ21" i="34"/>
  <c r="CI21" i="34"/>
  <c r="CH21" i="34"/>
  <c r="CG21" i="34"/>
  <c r="CF21" i="34"/>
  <c r="CE21" i="34"/>
  <c r="CD21" i="34"/>
  <c r="CC21" i="34"/>
  <c r="CB21" i="34"/>
  <c r="CA21" i="34"/>
  <c r="BZ21" i="34"/>
  <c r="BY21" i="34"/>
  <c r="BX21" i="34"/>
  <c r="BW21" i="34"/>
  <c r="BV21" i="34"/>
  <c r="BU21" i="34"/>
  <c r="BT21" i="34"/>
  <c r="BS21" i="34"/>
  <c r="BR21" i="34"/>
  <c r="BQ21" i="34"/>
  <c r="BP21" i="34"/>
  <c r="BO21" i="34"/>
  <c r="BN21" i="34"/>
  <c r="BM21" i="34"/>
  <c r="BL21" i="34"/>
  <c r="BK21" i="34"/>
  <c r="BJ21" i="34"/>
  <c r="BI21" i="34"/>
  <c r="BH21" i="34"/>
  <c r="BG21" i="34"/>
  <c r="BF21" i="34"/>
  <c r="BE21" i="34"/>
  <c r="BD21" i="34"/>
  <c r="BC21" i="34"/>
  <c r="BB21" i="34"/>
  <c r="BA21" i="34"/>
  <c r="AZ21" i="34"/>
  <c r="AY21" i="34"/>
  <c r="AX21" i="34"/>
  <c r="AW21" i="34"/>
  <c r="AV21" i="34"/>
  <c r="AU21" i="34"/>
  <c r="AT21" i="34"/>
  <c r="AS21" i="34"/>
  <c r="AR21" i="34"/>
  <c r="AQ21" i="34"/>
  <c r="AP21" i="34"/>
  <c r="AO21" i="34"/>
  <c r="AN21" i="34"/>
  <c r="AM21" i="34"/>
  <c r="AL21" i="34"/>
  <c r="AK21" i="34"/>
  <c r="AJ21" i="34"/>
  <c r="AI21" i="34"/>
  <c r="AH21" i="34"/>
  <c r="AG21" i="34"/>
  <c r="AF21" i="34"/>
  <c r="AE21" i="34"/>
  <c r="AD21" i="34"/>
  <c r="AC21" i="34"/>
  <c r="AB21" i="34"/>
  <c r="AA21" i="34"/>
  <c r="Z21" i="34"/>
  <c r="Y21" i="34"/>
  <c r="X21" i="34"/>
  <c r="W21" i="34"/>
  <c r="V21" i="34"/>
  <c r="U21" i="34"/>
  <c r="T21" i="34"/>
  <c r="S21" i="34"/>
  <c r="R21" i="34"/>
  <c r="Q21" i="34"/>
  <c r="P21" i="34"/>
  <c r="O21" i="34"/>
  <c r="N21" i="34"/>
  <c r="M21" i="34"/>
  <c r="L21" i="34"/>
  <c r="K21" i="34"/>
  <c r="J21" i="34"/>
  <c r="I21" i="34"/>
  <c r="H21" i="34"/>
  <c r="G21" i="34"/>
  <c r="F21" i="34"/>
  <c r="E21" i="34"/>
  <c r="D21" i="34"/>
  <c r="C21" i="34"/>
  <c r="B21" i="34"/>
  <c r="GK20" i="34"/>
  <c r="GJ20" i="34"/>
  <c r="GI20" i="34"/>
  <c r="GH20" i="34"/>
  <c r="GG20" i="34"/>
  <c r="GF20" i="34"/>
  <c r="GE20" i="34"/>
  <c r="GD20" i="34"/>
  <c r="GC20" i="34"/>
  <c r="GB20" i="34"/>
  <c r="GA20" i="34"/>
  <c r="FZ20" i="34"/>
  <c r="FY20" i="34"/>
  <c r="FX20" i="34"/>
  <c r="FW20" i="34"/>
  <c r="FV20" i="34"/>
  <c r="FU20" i="34"/>
  <c r="FT20" i="34"/>
  <c r="FS20" i="34"/>
  <c r="FR20" i="34"/>
  <c r="FQ20" i="34"/>
  <c r="FP20" i="34"/>
  <c r="FO20" i="34"/>
  <c r="FN20" i="34"/>
  <c r="FM20" i="34"/>
  <c r="FL20" i="34"/>
  <c r="FK20" i="34"/>
  <c r="FJ20" i="34"/>
  <c r="FI20" i="34"/>
  <c r="FH20" i="34"/>
  <c r="FG20" i="34"/>
  <c r="FF20" i="34"/>
  <c r="FE20" i="34"/>
  <c r="FD20" i="34"/>
  <c r="FC20" i="34"/>
  <c r="FB20" i="34"/>
  <c r="FA20" i="34"/>
  <c r="EZ20" i="34"/>
  <c r="EY20" i="34"/>
  <c r="EX20" i="34"/>
  <c r="EW20" i="34"/>
  <c r="EV20" i="34"/>
  <c r="EU20" i="34"/>
  <c r="ET20" i="34"/>
  <c r="ES20" i="34"/>
  <c r="ER20" i="34"/>
  <c r="EQ20" i="34"/>
  <c r="EP20" i="34"/>
  <c r="EO20" i="34"/>
  <c r="EN20" i="34"/>
  <c r="EM20" i="34"/>
  <c r="EL20" i="34"/>
  <c r="EK20" i="34"/>
  <c r="EJ20" i="34"/>
  <c r="EI20" i="34"/>
  <c r="EH20" i="34"/>
  <c r="EG20" i="34"/>
  <c r="EF20" i="34"/>
  <c r="EE20" i="34"/>
  <c r="ED20" i="34"/>
  <c r="EC20" i="34"/>
  <c r="EB20" i="34"/>
  <c r="EA20" i="34"/>
  <c r="DZ20" i="34"/>
  <c r="DY20" i="34"/>
  <c r="DX20" i="34"/>
  <c r="DW20" i="34"/>
  <c r="DV20" i="34"/>
  <c r="DU20" i="34"/>
  <c r="DT20" i="34"/>
  <c r="DS20" i="34"/>
  <c r="DR20" i="34"/>
  <c r="DQ20" i="34"/>
  <c r="DP20" i="34"/>
  <c r="DO20" i="34"/>
  <c r="DN20" i="34"/>
  <c r="DM20" i="34"/>
  <c r="DL20" i="34"/>
  <c r="DK20" i="34"/>
  <c r="DJ20" i="34"/>
  <c r="DI20" i="34"/>
  <c r="DH20" i="34"/>
  <c r="DG20" i="34"/>
  <c r="DF20" i="34"/>
  <c r="DE20" i="34"/>
  <c r="DD20" i="34"/>
  <c r="DC20" i="34"/>
  <c r="DB20" i="34"/>
  <c r="DA20" i="34"/>
  <c r="CZ20" i="34"/>
  <c r="CY20" i="34"/>
  <c r="CX20" i="34"/>
  <c r="CW20" i="34"/>
  <c r="CV20" i="34"/>
  <c r="CU20" i="34"/>
  <c r="CT20" i="34"/>
  <c r="CS20" i="34"/>
  <c r="CR20" i="34"/>
  <c r="CQ20" i="34"/>
  <c r="CP20" i="34"/>
  <c r="CO20" i="34"/>
  <c r="CN20" i="34"/>
  <c r="CM20" i="34"/>
  <c r="CL20" i="34"/>
  <c r="CK20" i="34"/>
  <c r="CJ20" i="34"/>
  <c r="CI20" i="34"/>
  <c r="CH20" i="34"/>
  <c r="CG20" i="34"/>
  <c r="CF20" i="34"/>
  <c r="CE20" i="34"/>
  <c r="CD20" i="34"/>
  <c r="CC20" i="34"/>
  <c r="CB20" i="34"/>
  <c r="CA20" i="34"/>
  <c r="BZ20" i="34"/>
  <c r="BY20" i="34"/>
  <c r="BX20" i="34"/>
  <c r="BW20" i="34"/>
  <c r="BV20" i="34"/>
  <c r="BU20" i="34"/>
  <c r="BT20" i="34"/>
  <c r="BS20" i="34"/>
  <c r="BR20" i="34"/>
  <c r="BQ20" i="34"/>
  <c r="BP20" i="34"/>
  <c r="BO20" i="34"/>
  <c r="BN20" i="34"/>
  <c r="BM20" i="34"/>
  <c r="BL20" i="34"/>
  <c r="BK20" i="34"/>
  <c r="BJ20" i="34"/>
  <c r="BI20" i="34"/>
  <c r="BH20" i="34"/>
  <c r="BG20" i="34"/>
  <c r="BF20" i="34"/>
  <c r="BE20" i="34"/>
  <c r="BD20" i="34"/>
  <c r="BC20" i="34"/>
  <c r="BB20" i="34"/>
  <c r="BA20" i="34"/>
  <c r="AZ20" i="34"/>
  <c r="AY20" i="34"/>
  <c r="AX20" i="34"/>
  <c r="AW20" i="34"/>
  <c r="AV20" i="34"/>
  <c r="AU20" i="34"/>
  <c r="AT20" i="34"/>
  <c r="AS20" i="34"/>
  <c r="AR20" i="34"/>
  <c r="AQ20" i="34"/>
  <c r="AP20" i="34"/>
  <c r="AO20" i="34"/>
  <c r="AN20" i="34"/>
  <c r="AM20" i="34"/>
  <c r="AL20" i="34"/>
  <c r="AK20" i="34"/>
  <c r="AJ20" i="34"/>
  <c r="AI20" i="34"/>
  <c r="AH20" i="34"/>
  <c r="AG20" i="34"/>
  <c r="AF20" i="34"/>
  <c r="AE20" i="34"/>
  <c r="AD20" i="34"/>
  <c r="AC20" i="34"/>
  <c r="AB20" i="34"/>
  <c r="AA20" i="34"/>
  <c r="Z20" i="34"/>
  <c r="Y20" i="34"/>
  <c r="X20" i="34"/>
  <c r="W20" i="34"/>
  <c r="V20" i="34"/>
  <c r="U20" i="34"/>
  <c r="T20" i="34"/>
  <c r="S20" i="34"/>
  <c r="R20" i="34"/>
  <c r="Q20" i="34"/>
  <c r="P20" i="34"/>
  <c r="O20" i="34"/>
  <c r="N20" i="34"/>
  <c r="M20" i="34"/>
  <c r="L20" i="34"/>
  <c r="K20" i="34"/>
  <c r="J20" i="34"/>
  <c r="I20" i="34"/>
  <c r="H20" i="34"/>
  <c r="G20" i="34"/>
  <c r="F20" i="34"/>
  <c r="E20" i="34"/>
  <c r="D20" i="34"/>
  <c r="C20" i="34"/>
  <c r="B20" i="34"/>
  <c r="GK19" i="34"/>
  <c r="GJ19" i="34"/>
  <c r="GI19" i="34"/>
  <c r="GH19" i="34"/>
  <c r="GG19" i="34"/>
  <c r="GF19" i="34"/>
  <c r="GE19" i="34"/>
  <c r="GD19" i="34"/>
  <c r="GC19" i="34"/>
  <c r="GB19" i="34"/>
  <c r="GA19" i="34"/>
  <c r="FZ19" i="34"/>
  <c r="FY19" i="34"/>
  <c r="FX19" i="34"/>
  <c r="FW19" i="34"/>
  <c r="FV19" i="34"/>
  <c r="FU19" i="34"/>
  <c r="FT19" i="34"/>
  <c r="FS19" i="34"/>
  <c r="FR19" i="34"/>
  <c r="FQ19" i="34"/>
  <c r="FP19" i="34"/>
  <c r="FO19" i="34"/>
  <c r="FN19" i="34"/>
  <c r="FM19" i="34"/>
  <c r="FL19" i="34"/>
  <c r="FK19" i="34"/>
  <c r="FJ19" i="34"/>
  <c r="FI19" i="34"/>
  <c r="FH19" i="34"/>
  <c r="FG19" i="34"/>
  <c r="FF19" i="34"/>
  <c r="FE19" i="34"/>
  <c r="FD19" i="34"/>
  <c r="FC19" i="34"/>
  <c r="FB19" i="34"/>
  <c r="FA19" i="34"/>
  <c r="EZ19" i="34"/>
  <c r="EY19" i="34"/>
  <c r="EX19" i="34"/>
  <c r="EW19" i="34"/>
  <c r="EV19" i="34"/>
  <c r="EU19" i="34"/>
  <c r="ET19" i="34"/>
  <c r="ES19" i="34"/>
  <c r="ER19" i="34"/>
  <c r="EQ19" i="34"/>
  <c r="EP19" i="34"/>
  <c r="EO19" i="34"/>
  <c r="EN19" i="34"/>
  <c r="EM19" i="34"/>
  <c r="EL19" i="34"/>
  <c r="EK19" i="34"/>
  <c r="EJ19" i="34"/>
  <c r="EI19" i="34"/>
  <c r="EH19" i="34"/>
  <c r="EG19" i="34"/>
  <c r="EF19" i="34"/>
  <c r="EE19" i="34"/>
  <c r="ED19" i="34"/>
  <c r="EC19" i="34"/>
  <c r="EB19" i="34"/>
  <c r="EA19" i="34"/>
  <c r="DZ19" i="34"/>
  <c r="DY19" i="34"/>
  <c r="DX19" i="34"/>
  <c r="DW19" i="34"/>
  <c r="DV19" i="34"/>
  <c r="DU19" i="34"/>
  <c r="DT19" i="34"/>
  <c r="DS19" i="34"/>
  <c r="DR19" i="34"/>
  <c r="DQ19" i="34"/>
  <c r="DP19" i="34"/>
  <c r="DO19" i="34"/>
  <c r="DN19" i="34"/>
  <c r="DM19" i="34"/>
  <c r="DL19" i="34"/>
  <c r="DK19" i="34"/>
  <c r="DJ19" i="34"/>
  <c r="DI19" i="34"/>
  <c r="DH19" i="34"/>
  <c r="DG19" i="34"/>
  <c r="DF19" i="34"/>
  <c r="DE19" i="34"/>
  <c r="DD19" i="34"/>
  <c r="DC19" i="34"/>
  <c r="DB19" i="34"/>
  <c r="DA19" i="34"/>
  <c r="CZ19" i="34"/>
  <c r="CY19" i="34"/>
  <c r="CX19" i="34"/>
  <c r="CW19" i="34"/>
  <c r="CV19" i="34"/>
  <c r="CU19" i="34"/>
  <c r="CT19" i="34"/>
  <c r="CS19" i="34"/>
  <c r="CR19" i="34"/>
  <c r="CQ19" i="34"/>
  <c r="CP19" i="34"/>
  <c r="CO19" i="34"/>
  <c r="CN19" i="34"/>
  <c r="CM19" i="34"/>
  <c r="CL19" i="34"/>
  <c r="CK19" i="34"/>
  <c r="CJ19" i="34"/>
  <c r="CI19" i="34"/>
  <c r="CH19" i="34"/>
  <c r="CG19" i="34"/>
  <c r="CF19" i="34"/>
  <c r="CE19" i="34"/>
  <c r="CD19" i="34"/>
  <c r="CC19" i="34"/>
  <c r="CB19" i="34"/>
  <c r="CA19" i="34"/>
  <c r="BZ19" i="34"/>
  <c r="BY19" i="34"/>
  <c r="BX19" i="34"/>
  <c r="BW19" i="34"/>
  <c r="BV19" i="34"/>
  <c r="BU19" i="34"/>
  <c r="BT19" i="34"/>
  <c r="BS19" i="34"/>
  <c r="BR19" i="34"/>
  <c r="BQ19" i="34"/>
  <c r="BP19" i="34"/>
  <c r="BO19" i="34"/>
  <c r="BN19" i="34"/>
  <c r="BM19" i="34"/>
  <c r="BL19" i="34"/>
  <c r="BK19" i="34"/>
  <c r="BJ19" i="34"/>
  <c r="BI19" i="34"/>
  <c r="BH19" i="34"/>
  <c r="BG19" i="34"/>
  <c r="BF19" i="34"/>
  <c r="BE19" i="34"/>
  <c r="BD19" i="34"/>
  <c r="BC19" i="34"/>
  <c r="BB19" i="34"/>
  <c r="BA19" i="34"/>
  <c r="AZ19" i="34"/>
  <c r="AY19" i="34"/>
  <c r="AX19" i="34"/>
  <c r="AW19" i="34"/>
  <c r="AV19" i="34"/>
  <c r="AU19" i="34"/>
  <c r="AT19" i="34"/>
  <c r="AS19" i="34"/>
  <c r="AR19" i="34"/>
  <c r="AQ19" i="34"/>
  <c r="AP19" i="34"/>
  <c r="AO19" i="34"/>
  <c r="AN19" i="34"/>
  <c r="AM19" i="34"/>
  <c r="AL19" i="34"/>
  <c r="AK19" i="34"/>
  <c r="AJ19" i="34"/>
  <c r="AI19" i="34"/>
  <c r="AH19" i="34"/>
  <c r="AG19" i="34"/>
  <c r="AF19" i="34"/>
  <c r="AE19" i="34"/>
  <c r="AD19" i="34"/>
  <c r="AC19" i="34"/>
  <c r="AB19" i="34"/>
  <c r="AA19" i="34"/>
  <c r="Z19" i="34"/>
  <c r="Y19" i="34"/>
  <c r="X19" i="34"/>
  <c r="W19" i="34"/>
  <c r="V19" i="34"/>
  <c r="U19" i="34"/>
  <c r="T19" i="34"/>
  <c r="S19" i="34"/>
  <c r="R19" i="34"/>
  <c r="Q19" i="34"/>
  <c r="P19" i="34"/>
  <c r="O19" i="34"/>
  <c r="N19" i="34"/>
  <c r="M19" i="34"/>
  <c r="L19" i="34"/>
  <c r="K19" i="34"/>
  <c r="J19" i="34"/>
  <c r="I19" i="34"/>
  <c r="H19" i="34"/>
  <c r="G19" i="34"/>
  <c r="F19" i="34"/>
  <c r="E19" i="34"/>
  <c r="D19" i="34"/>
  <c r="C19" i="34"/>
  <c r="B19" i="34"/>
  <c r="GK18" i="34"/>
  <c r="GJ18" i="34"/>
  <c r="GI18" i="34"/>
  <c r="GH18" i="34"/>
  <c r="GG18" i="34"/>
  <c r="GF18" i="34"/>
  <c r="GE18" i="34"/>
  <c r="GD18" i="34"/>
  <c r="GC18" i="34"/>
  <c r="GB18" i="34"/>
  <c r="GA18" i="34"/>
  <c r="FZ18" i="34"/>
  <c r="FY18" i="34"/>
  <c r="FX18" i="34"/>
  <c r="FW18" i="34"/>
  <c r="FV18" i="34"/>
  <c r="FU18" i="34"/>
  <c r="FT18" i="34"/>
  <c r="FS18" i="34"/>
  <c r="FR18" i="34"/>
  <c r="FQ18" i="34"/>
  <c r="FP18" i="34"/>
  <c r="FO18" i="34"/>
  <c r="FN18" i="34"/>
  <c r="FM18" i="34"/>
  <c r="FL18" i="34"/>
  <c r="FK18" i="34"/>
  <c r="FJ18" i="34"/>
  <c r="FI18" i="34"/>
  <c r="FH18" i="34"/>
  <c r="FG18" i="34"/>
  <c r="FF18" i="34"/>
  <c r="FE18" i="34"/>
  <c r="FD18" i="34"/>
  <c r="FC18" i="34"/>
  <c r="FB18" i="34"/>
  <c r="FA18" i="34"/>
  <c r="EZ18" i="34"/>
  <c r="EY18" i="34"/>
  <c r="EX18" i="34"/>
  <c r="EW18" i="34"/>
  <c r="EV18" i="34"/>
  <c r="EU18" i="34"/>
  <c r="ET18" i="34"/>
  <c r="ES18" i="34"/>
  <c r="ER18" i="34"/>
  <c r="EQ18" i="34"/>
  <c r="EP18" i="34"/>
  <c r="EO18" i="34"/>
  <c r="EN18" i="34"/>
  <c r="EM18" i="34"/>
  <c r="EL18" i="34"/>
  <c r="EK18" i="34"/>
  <c r="EJ18" i="34"/>
  <c r="EI18" i="34"/>
  <c r="EH18" i="34"/>
  <c r="EG18" i="34"/>
  <c r="EF18" i="34"/>
  <c r="EE18" i="34"/>
  <c r="ED18" i="34"/>
  <c r="EC18" i="34"/>
  <c r="EB18" i="34"/>
  <c r="EA18" i="34"/>
  <c r="DZ18" i="34"/>
  <c r="DY18" i="34"/>
  <c r="DX18" i="34"/>
  <c r="DW18" i="34"/>
  <c r="DV18" i="34"/>
  <c r="DU18" i="34"/>
  <c r="DT18" i="34"/>
  <c r="DS18" i="34"/>
  <c r="DR18" i="34"/>
  <c r="DQ18" i="34"/>
  <c r="DP18" i="34"/>
  <c r="DO18" i="34"/>
  <c r="DN18" i="34"/>
  <c r="DM18" i="34"/>
  <c r="DL18" i="34"/>
  <c r="DK18" i="34"/>
  <c r="DJ18" i="34"/>
  <c r="DI18" i="34"/>
  <c r="DH18" i="34"/>
  <c r="DG18" i="34"/>
  <c r="DF18" i="34"/>
  <c r="DE18" i="34"/>
  <c r="DD18" i="34"/>
  <c r="DC18" i="34"/>
  <c r="DB18" i="34"/>
  <c r="DA18" i="34"/>
  <c r="CZ18" i="34"/>
  <c r="CY18" i="34"/>
  <c r="CX18" i="34"/>
  <c r="CW18" i="34"/>
  <c r="CV18" i="34"/>
  <c r="CU18" i="34"/>
  <c r="CT18" i="34"/>
  <c r="CS18" i="34"/>
  <c r="CR18" i="34"/>
  <c r="CQ18" i="34"/>
  <c r="CP18" i="34"/>
  <c r="CO18" i="34"/>
  <c r="CN18" i="34"/>
  <c r="CM18" i="34"/>
  <c r="CL18" i="34"/>
  <c r="CK18" i="34"/>
  <c r="CJ18" i="34"/>
  <c r="CI18" i="34"/>
  <c r="CH18" i="34"/>
  <c r="CG18" i="34"/>
  <c r="CF18" i="34"/>
  <c r="CE18" i="34"/>
  <c r="CD18" i="34"/>
  <c r="CC18" i="34"/>
  <c r="CB18" i="34"/>
  <c r="CA18" i="34"/>
  <c r="BZ18" i="34"/>
  <c r="BY18" i="34"/>
  <c r="BX18" i="34"/>
  <c r="BW18" i="34"/>
  <c r="BV18" i="34"/>
  <c r="BU18" i="34"/>
  <c r="BT18" i="34"/>
  <c r="BS18" i="34"/>
  <c r="BR18" i="34"/>
  <c r="BQ18" i="34"/>
  <c r="BP18" i="34"/>
  <c r="BO18" i="34"/>
  <c r="BN18" i="34"/>
  <c r="BM18" i="34"/>
  <c r="BL18" i="34"/>
  <c r="BK18" i="34"/>
  <c r="BJ18" i="34"/>
  <c r="BI18" i="34"/>
  <c r="BH18" i="34"/>
  <c r="BG18" i="34"/>
  <c r="BF18" i="34"/>
  <c r="BE18" i="34"/>
  <c r="BD18" i="34"/>
  <c r="BC18" i="34"/>
  <c r="BB18" i="34"/>
  <c r="BA18" i="34"/>
  <c r="AZ18" i="34"/>
  <c r="AY18" i="34"/>
  <c r="AX18" i="34"/>
  <c r="AW18" i="34"/>
  <c r="AV18" i="34"/>
  <c r="AU18" i="34"/>
  <c r="AT18" i="34"/>
  <c r="AS18" i="34"/>
  <c r="AR18" i="34"/>
  <c r="AQ18" i="34"/>
  <c r="AP18" i="34"/>
  <c r="AO18" i="34"/>
  <c r="AN18" i="34"/>
  <c r="AM18" i="34"/>
  <c r="AL18" i="34"/>
  <c r="AK18" i="34"/>
  <c r="AJ18" i="34"/>
  <c r="AI18" i="34"/>
  <c r="AH18" i="34"/>
  <c r="AG18" i="34"/>
  <c r="AF18" i="34"/>
  <c r="AE18" i="34"/>
  <c r="AD18" i="34"/>
  <c r="AC18" i="34"/>
  <c r="AB18" i="34"/>
  <c r="AA18" i="34"/>
  <c r="Z18" i="34"/>
  <c r="Y18" i="34"/>
  <c r="X18" i="34"/>
  <c r="W18" i="34"/>
  <c r="V18" i="34"/>
  <c r="U18" i="34"/>
  <c r="T18" i="34"/>
  <c r="S18" i="34"/>
  <c r="R18" i="34"/>
  <c r="Q18" i="34"/>
  <c r="P18" i="34"/>
  <c r="O18" i="34"/>
  <c r="N18" i="34"/>
  <c r="M18" i="34"/>
  <c r="L18" i="34"/>
  <c r="K18" i="34"/>
  <c r="J18" i="34"/>
  <c r="I18" i="34"/>
  <c r="H18" i="34"/>
  <c r="G18" i="34"/>
  <c r="F18" i="34"/>
  <c r="E18" i="34"/>
  <c r="D18" i="34"/>
  <c r="C18" i="34"/>
  <c r="B18" i="34"/>
  <c r="GK17" i="34"/>
  <c r="GJ17" i="34"/>
  <c r="GI17" i="34"/>
  <c r="GH17" i="34"/>
  <c r="GG17" i="34"/>
  <c r="GF17" i="34"/>
  <c r="GE17" i="34"/>
  <c r="GD17" i="34"/>
  <c r="GC17" i="34"/>
  <c r="GB17" i="34"/>
  <c r="GA17" i="34"/>
  <c r="FZ17" i="34"/>
  <c r="FY17" i="34"/>
  <c r="FX17" i="34"/>
  <c r="FW17" i="34"/>
  <c r="FV17" i="34"/>
  <c r="FU17" i="34"/>
  <c r="FT17" i="34"/>
  <c r="FS17" i="34"/>
  <c r="FR17" i="34"/>
  <c r="FQ17" i="34"/>
  <c r="FP17" i="34"/>
  <c r="FO17" i="34"/>
  <c r="FN17" i="34"/>
  <c r="FM17" i="34"/>
  <c r="FL17" i="34"/>
  <c r="FK17" i="34"/>
  <c r="FJ17" i="34"/>
  <c r="FI17" i="34"/>
  <c r="FH17" i="34"/>
  <c r="FG17" i="34"/>
  <c r="FF17" i="34"/>
  <c r="FE17" i="34"/>
  <c r="FD17" i="34"/>
  <c r="FC17" i="34"/>
  <c r="FB17" i="34"/>
  <c r="FA17" i="34"/>
  <c r="EZ17" i="34"/>
  <c r="EY17" i="34"/>
  <c r="EX17" i="34"/>
  <c r="EW17" i="34"/>
  <c r="EV17" i="34"/>
  <c r="EU17" i="34"/>
  <c r="ET17" i="34"/>
  <c r="ES17" i="34"/>
  <c r="ER17" i="34"/>
  <c r="EQ17" i="34"/>
  <c r="EP17" i="34"/>
  <c r="EO17" i="34"/>
  <c r="EN17" i="34"/>
  <c r="EM17" i="34"/>
  <c r="EL17" i="34"/>
  <c r="EK17" i="34"/>
  <c r="EJ17" i="34"/>
  <c r="EI17" i="34"/>
  <c r="EH17" i="34"/>
  <c r="EG17" i="34"/>
  <c r="EF17" i="34"/>
  <c r="EE17" i="34"/>
  <c r="ED17" i="34"/>
  <c r="EC17" i="34"/>
  <c r="EB17" i="34"/>
  <c r="EA17" i="34"/>
  <c r="DZ17" i="34"/>
  <c r="DY17" i="34"/>
  <c r="DX17" i="34"/>
  <c r="DW17" i="34"/>
  <c r="DV17" i="34"/>
  <c r="DU17" i="34"/>
  <c r="DT17" i="34"/>
  <c r="DS17" i="34"/>
  <c r="DR17" i="34"/>
  <c r="DQ17" i="34"/>
  <c r="DP17" i="34"/>
  <c r="DO17" i="34"/>
  <c r="DN17" i="34"/>
  <c r="DM17" i="34"/>
  <c r="DL17" i="34"/>
  <c r="DK17" i="34"/>
  <c r="DJ17" i="34"/>
  <c r="DI17" i="34"/>
  <c r="DH17" i="34"/>
  <c r="DG17" i="34"/>
  <c r="DF17" i="34"/>
  <c r="DE17" i="34"/>
  <c r="DD17" i="34"/>
  <c r="DC17" i="34"/>
  <c r="DB17" i="34"/>
  <c r="DA17" i="34"/>
  <c r="CZ17" i="34"/>
  <c r="CY17" i="34"/>
  <c r="CX17" i="34"/>
  <c r="CW17" i="34"/>
  <c r="CV17" i="34"/>
  <c r="CU17" i="34"/>
  <c r="CT17" i="34"/>
  <c r="CS17" i="34"/>
  <c r="CR17" i="34"/>
  <c r="CQ17" i="34"/>
  <c r="CP17" i="34"/>
  <c r="CO17" i="34"/>
  <c r="CN17" i="34"/>
  <c r="CM17" i="34"/>
  <c r="CL17" i="34"/>
  <c r="CK17" i="34"/>
  <c r="CJ17" i="34"/>
  <c r="CI17" i="34"/>
  <c r="CH17" i="34"/>
  <c r="CG17" i="34"/>
  <c r="CF17" i="34"/>
  <c r="CE17" i="34"/>
  <c r="CD17" i="34"/>
  <c r="CC17" i="34"/>
  <c r="CB17" i="34"/>
  <c r="CA17" i="34"/>
  <c r="BZ17" i="34"/>
  <c r="BY17" i="34"/>
  <c r="BX17" i="34"/>
  <c r="BW17" i="34"/>
  <c r="BV17" i="34"/>
  <c r="BU17" i="34"/>
  <c r="BT17" i="34"/>
  <c r="BS17" i="34"/>
  <c r="BR17" i="34"/>
  <c r="BQ17" i="34"/>
  <c r="BP17" i="34"/>
  <c r="BO17" i="34"/>
  <c r="BN17" i="34"/>
  <c r="BM17" i="34"/>
  <c r="BL17" i="34"/>
  <c r="BK17" i="34"/>
  <c r="BJ17" i="34"/>
  <c r="BI17" i="34"/>
  <c r="BH17" i="34"/>
  <c r="BG17" i="34"/>
  <c r="BF17" i="34"/>
  <c r="BE17" i="34"/>
  <c r="BD17" i="34"/>
  <c r="BC17" i="34"/>
  <c r="BB17" i="34"/>
  <c r="BA17" i="34"/>
  <c r="AZ17" i="34"/>
  <c r="AY17" i="34"/>
  <c r="AX17" i="34"/>
  <c r="AW17" i="34"/>
  <c r="AV17" i="34"/>
  <c r="AU17" i="34"/>
  <c r="AT17" i="34"/>
  <c r="AS17" i="34"/>
  <c r="AR17" i="34"/>
  <c r="AQ17" i="34"/>
  <c r="AP17" i="34"/>
  <c r="AO17" i="34"/>
  <c r="AN17" i="34"/>
  <c r="AM17" i="34"/>
  <c r="AL17" i="34"/>
  <c r="AK17" i="34"/>
  <c r="AJ17" i="34"/>
  <c r="AI17" i="34"/>
  <c r="AH17" i="34"/>
  <c r="AG17" i="34"/>
  <c r="AF17" i="34"/>
  <c r="AE17" i="34"/>
  <c r="AD17" i="34"/>
  <c r="AC17" i="34"/>
  <c r="AB17" i="34"/>
  <c r="AA17" i="34"/>
  <c r="Z17" i="34"/>
  <c r="Y17" i="34"/>
  <c r="X17" i="34"/>
  <c r="W17" i="34"/>
  <c r="V17" i="34"/>
  <c r="U17" i="34"/>
  <c r="T17" i="34"/>
  <c r="S17" i="34"/>
  <c r="R17" i="34"/>
  <c r="Q17" i="34"/>
  <c r="P17" i="34"/>
  <c r="O17" i="34"/>
  <c r="N17" i="34"/>
  <c r="M17" i="34"/>
  <c r="L17" i="34"/>
  <c r="K17" i="34"/>
  <c r="J17" i="34"/>
  <c r="I17" i="34"/>
  <c r="H17" i="34"/>
  <c r="G17" i="34"/>
  <c r="F17" i="34"/>
  <c r="E17" i="34"/>
  <c r="D17" i="34"/>
  <c r="C17" i="34"/>
  <c r="B17" i="34"/>
  <c r="GK16" i="34"/>
  <c r="GK24" i="34" s="1"/>
  <c r="GJ16" i="34"/>
  <c r="GJ24" i="34" s="1"/>
  <c r="GI16" i="34"/>
  <c r="GI24" i="34" s="1"/>
  <c r="GH16" i="34"/>
  <c r="GH24" i="34" s="1"/>
  <c r="GG16" i="34"/>
  <c r="GG24" i="34" s="1"/>
  <c r="GF16" i="34"/>
  <c r="GF24" i="34" s="1"/>
  <c r="GE16" i="34"/>
  <c r="GE24" i="34" s="1"/>
  <c r="GD16" i="34"/>
  <c r="GD24" i="34" s="1"/>
  <c r="GC16" i="34"/>
  <c r="GC24" i="34" s="1"/>
  <c r="GB16" i="34"/>
  <c r="GB24" i="34" s="1"/>
  <c r="GA16" i="34"/>
  <c r="GA24" i="34" s="1"/>
  <c r="FZ16" i="34"/>
  <c r="FZ24" i="34" s="1"/>
  <c r="FY16" i="34"/>
  <c r="FY24" i="34" s="1"/>
  <c r="FX16" i="34"/>
  <c r="FX24" i="34" s="1"/>
  <c r="FW16" i="34"/>
  <c r="FW24" i="34" s="1"/>
  <c r="FV16" i="34"/>
  <c r="FV24" i="34" s="1"/>
  <c r="FU16" i="34"/>
  <c r="FU24" i="34" s="1"/>
  <c r="FT16" i="34"/>
  <c r="FT24" i="34" s="1"/>
  <c r="FS16" i="34"/>
  <c r="FS24" i="34" s="1"/>
  <c r="FR16" i="34"/>
  <c r="FR24" i="34" s="1"/>
  <c r="FQ16" i="34"/>
  <c r="FQ24" i="34" s="1"/>
  <c r="FP16" i="34"/>
  <c r="FP24" i="34" s="1"/>
  <c r="FO16" i="34"/>
  <c r="FO24" i="34" s="1"/>
  <c r="FN16" i="34"/>
  <c r="FN24" i="34" s="1"/>
  <c r="FM16" i="34"/>
  <c r="FM24" i="34" s="1"/>
  <c r="FL16" i="34"/>
  <c r="FL24" i="34" s="1"/>
  <c r="FK16" i="34"/>
  <c r="FK24" i="34" s="1"/>
  <c r="FJ16" i="34"/>
  <c r="FJ24" i="34" s="1"/>
  <c r="FI16" i="34"/>
  <c r="FI24" i="34" s="1"/>
  <c r="FH16" i="34"/>
  <c r="FH24" i="34" s="1"/>
  <c r="FG16" i="34"/>
  <c r="FG24" i="34" s="1"/>
  <c r="FF16" i="34"/>
  <c r="FF24" i="34" s="1"/>
  <c r="FE16" i="34"/>
  <c r="FE24" i="34" s="1"/>
  <c r="FD16" i="34"/>
  <c r="FD24" i="34" s="1"/>
  <c r="FC16" i="34"/>
  <c r="FC24" i="34" s="1"/>
  <c r="FB16" i="34"/>
  <c r="FB24" i="34" s="1"/>
  <c r="FA16" i="34"/>
  <c r="FA24" i="34" s="1"/>
  <c r="EZ16" i="34"/>
  <c r="EZ24" i="34" s="1"/>
  <c r="EY16" i="34"/>
  <c r="EY24" i="34" s="1"/>
  <c r="EX16" i="34"/>
  <c r="EX24" i="34" s="1"/>
  <c r="EW16" i="34"/>
  <c r="EW24" i="34" s="1"/>
  <c r="EV16" i="34"/>
  <c r="EV24" i="34" s="1"/>
  <c r="EU16" i="34"/>
  <c r="EU24" i="34" s="1"/>
  <c r="ET16" i="34"/>
  <c r="ET24" i="34" s="1"/>
  <c r="ES16" i="34"/>
  <c r="ES24" i="34" s="1"/>
  <c r="ER16" i="34"/>
  <c r="ER24" i="34" s="1"/>
  <c r="EQ16" i="34"/>
  <c r="EQ24" i="34" s="1"/>
  <c r="EP16" i="34"/>
  <c r="EP24" i="34" s="1"/>
  <c r="EO16" i="34"/>
  <c r="EO24" i="34" s="1"/>
  <c r="EN16" i="34"/>
  <c r="EN24" i="34" s="1"/>
  <c r="EM16" i="34"/>
  <c r="EM24" i="34" s="1"/>
  <c r="EL16" i="34"/>
  <c r="EL24" i="34" s="1"/>
  <c r="EK16" i="34"/>
  <c r="EK24" i="34" s="1"/>
  <c r="EJ16" i="34"/>
  <c r="EJ24" i="34" s="1"/>
  <c r="EI16" i="34"/>
  <c r="EI24" i="34" s="1"/>
  <c r="EH16" i="34"/>
  <c r="EH24" i="34" s="1"/>
  <c r="EG16" i="34"/>
  <c r="EG24" i="34" s="1"/>
  <c r="EF16" i="34"/>
  <c r="EF24" i="34" s="1"/>
  <c r="EE16" i="34"/>
  <c r="EE24" i="34" s="1"/>
  <c r="ED16" i="34"/>
  <c r="ED24" i="34" s="1"/>
  <c r="EC16" i="34"/>
  <c r="EC24" i="34" s="1"/>
  <c r="EB16" i="34"/>
  <c r="EB24" i="34" s="1"/>
  <c r="EA16" i="34"/>
  <c r="EA24" i="34" s="1"/>
  <c r="DZ16" i="34"/>
  <c r="DZ24" i="34" s="1"/>
  <c r="DY16" i="34"/>
  <c r="DY24" i="34" s="1"/>
  <c r="DX16" i="34"/>
  <c r="DX24" i="34" s="1"/>
  <c r="DW16" i="34"/>
  <c r="DW24" i="34" s="1"/>
  <c r="DV16" i="34"/>
  <c r="DV24" i="34" s="1"/>
  <c r="DU16" i="34"/>
  <c r="DU24" i="34" s="1"/>
  <c r="DT16" i="34"/>
  <c r="DT24" i="34" s="1"/>
  <c r="DS16" i="34"/>
  <c r="DS24" i="34" s="1"/>
  <c r="DR16" i="34"/>
  <c r="DR24" i="34" s="1"/>
  <c r="DQ16" i="34"/>
  <c r="DQ24" i="34" s="1"/>
  <c r="DP16" i="34"/>
  <c r="DP24" i="34" s="1"/>
  <c r="DO16" i="34"/>
  <c r="DO24" i="34" s="1"/>
  <c r="DN16" i="34"/>
  <c r="DN24" i="34" s="1"/>
  <c r="DM16" i="34"/>
  <c r="DM24" i="34" s="1"/>
  <c r="DL16" i="34"/>
  <c r="DL24" i="34" s="1"/>
  <c r="DK16" i="34"/>
  <c r="DK24" i="34" s="1"/>
  <c r="DJ16" i="34"/>
  <c r="DJ24" i="34" s="1"/>
  <c r="DI16" i="34"/>
  <c r="DI24" i="34" s="1"/>
  <c r="DH16" i="34"/>
  <c r="DH24" i="34" s="1"/>
  <c r="DG16" i="34"/>
  <c r="DG24" i="34" s="1"/>
  <c r="DF16" i="34"/>
  <c r="DF24" i="34" s="1"/>
  <c r="DE16" i="34"/>
  <c r="DE24" i="34" s="1"/>
  <c r="DD16" i="34"/>
  <c r="DD24" i="34" s="1"/>
  <c r="DC16" i="34"/>
  <c r="DC24" i="34" s="1"/>
  <c r="DB16" i="34"/>
  <c r="DB24" i="34" s="1"/>
  <c r="DA16" i="34"/>
  <c r="DA24" i="34" s="1"/>
  <c r="CZ16" i="34"/>
  <c r="CZ24" i="34" s="1"/>
  <c r="CY16" i="34"/>
  <c r="CY24" i="34" s="1"/>
  <c r="CX16" i="34"/>
  <c r="CX24" i="34" s="1"/>
  <c r="CW16" i="34"/>
  <c r="CW24" i="34" s="1"/>
  <c r="CV16" i="34"/>
  <c r="CV24" i="34" s="1"/>
  <c r="CU16" i="34"/>
  <c r="CU24" i="34" s="1"/>
  <c r="CT16" i="34"/>
  <c r="CT24" i="34" s="1"/>
  <c r="CS16" i="34"/>
  <c r="CS24" i="34" s="1"/>
  <c r="CR16" i="34"/>
  <c r="CR24" i="34" s="1"/>
  <c r="CQ16" i="34"/>
  <c r="CQ24" i="34" s="1"/>
  <c r="CP16" i="34"/>
  <c r="CP24" i="34" s="1"/>
  <c r="CO16" i="34"/>
  <c r="CO24" i="34" s="1"/>
  <c r="CN16" i="34"/>
  <c r="CN24" i="34" s="1"/>
  <c r="CM16" i="34"/>
  <c r="CM24" i="34" s="1"/>
  <c r="CL16" i="34"/>
  <c r="CL24" i="34" s="1"/>
  <c r="CK16" i="34"/>
  <c r="CK24" i="34" s="1"/>
  <c r="CJ16" i="34"/>
  <c r="CJ24" i="34" s="1"/>
  <c r="CI16" i="34"/>
  <c r="CI24" i="34" s="1"/>
  <c r="CH16" i="34"/>
  <c r="CH24" i="34" s="1"/>
  <c r="CG16" i="34"/>
  <c r="CG24" i="34" s="1"/>
  <c r="CF16" i="34"/>
  <c r="CF24" i="34" s="1"/>
  <c r="CE16" i="34"/>
  <c r="CE24" i="34" s="1"/>
  <c r="CD16" i="34"/>
  <c r="CD24" i="34" s="1"/>
  <c r="CC16" i="34"/>
  <c r="CC24" i="34" s="1"/>
  <c r="CB16" i="34"/>
  <c r="CB24" i="34" s="1"/>
  <c r="CA16" i="34"/>
  <c r="CA24" i="34" s="1"/>
  <c r="BZ16" i="34"/>
  <c r="BZ24" i="34" s="1"/>
  <c r="BY16" i="34"/>
  <c r="BY24" i="34" s="1"/>
  <c r="BX16" i="34"/>
  <c r="BX24" i="34" s="1"/>
  <c r="BW16" i="34"/>
  <c r="BW24" i="34" s="1"/>
  <c r="BV16" i="34"/>
  <c r="BV24" i="34" s="1"/>
  <c r="BU16" i="34"/>
  <c r="BU24" i="34" s="1"/>
  <c r="BT16" i="34"/>
  <c r="BT24" i="34" s="1"/>
  <c r="BS16" i="34"/>
  <c r="BS24" i="34" s="1"/>
  <c r="BR16" i="34"/>
  <c r="BR24" i="34" s="1"/>
  <c r="BQ16" i="34"/>
  <c r="BQ24" i="34" s="1"/>
  <c r="BP16" i="34"/>
  <c r="BP24" i="34" s="1"/>
  <c r="BO16" i="34"/>
  <c r="BO24" i="34" s="1"/>
  <c r="BN16" i="34"/>
  <c r="BN24" i="34" s="1"/>
  <c r="BM16" i="34"/>
  <c r="BM24" i="34" s="1"/>
  <c r="BL16" i="34"/>
  <c r="BL24" i="34" s="1"/>
  <c r="BK16" i="34"/>
  <c r="BK24" i="34" s="1"/>
  <c r="BJ16" i="34"/>
  <c r="BJ24" i="34" s="1"/>
  <c r="BI16" i="34"/>
  <c r="BI24" i="34" s="1"/>
  <c r="BH16" i="34"/>
  <c r="BH24" i="34" s="1"/>
  <c r="BG16" i="34"/>
  <c r="BG24" i="34" s="1"/>
  <c r="BF16" i="34"/>
  <c r="BF24" i="34" s="1"/>
  <c r="BE16" i="34"/>
  <c r="BE24" i="34" s="1"/>
  <c r="BD16" i="34"/>
  <c r="BD24" i="34" s="1"/>
  <c r="BC16" i="34"/>
  <c r="BC24" i="34" s="1"/>
  <c r="BB16" i="34"/>
  <c r="BB24" i="34" s="1"/>
  <c r="BA16" i="34"/>
  <c r="BA24" i="34" s="1"/>
  <c r="AZ16" i="34"/>
  <c r="AZ24" i="34" s="1"/>
  <c r="AY16" i="34"/>
  <c r="AY24" i="34" s="1"/>
  <c r="AX16" i="34"/>
  <c r="AX24" i="34" s="1"/>
  <c r="AW16" i="34"/>
  <c r="AW24" i="34" s="1"/>
  <c r="AV16" i="34"/>
  <c r="AV24" i="34" s="1"/>
  <c r="AU16" i="34"/>
  <c r="AU24" i="34" s="1"/>
  <c r="AT16" i="34"/>
  <c r="AT24" i="34" s="1"/>
  <c r="AS16" i="34"/>
  <c r="AS24" i="34" s="1"/>
  <c r="AR16" i="34"/>
  <c r="AR24" i="34" s="1"/>
  <c r="AQ16" i="34"/>
  <c r="AQ24" i="34" s="1"/>
  <c r="AP16" i="34"/>
  <c r="AP24" i="34" s="1"/>
  <c r="AO16" i="34"/>
  <c r="AO24" i="34" s="1"/>
  <c r="AN16" i="34"/>
  <c r="AN24" i="34" s="1"/>
  <c r="AM16" i="34"/>
  <c r="AM24" i="34" s="1"/>
  <c r="AL16" i="34"/>
  <c r="AL24" i="34" s="1"/>
  <c r="AK16" i="34"/>
  <c r="AK24" i="34" s="1"/>
  <c r="AJ16" i="34"/>
  <c r="AJ24" i="34" s="1"/>
  <c r="AI16" i="34"/>
  <c r="AI24" i="34" s="1"/>
  <c r="AH16" i="34"/>
  <c r="AH24" i="34" s="1"/>
  <c r="AG16" i="34"/>
  <c r="AG24" i="34" s="1"/>
  <c r="AF16" i="34"/>
  <c r="AF24" i="34" s="1"/>
  <c r="AE16" i="34"/>
  <c r="AE24" i="34" s="1"/>
  <c r="AD16" i="34"/>
  <c r="AD24" i="34" s="1"/>
  <c r="AC16" i="34"/>
  <c r="AC24" i="34" s="1"/>
  <c r="AB16" i="34"/>
  <c r="AB24" i="34" s="1"/>
  <c r="AA16" i="34"/>
  <c r="AA24" i="34" s="1"/>
  <c r="Z16" i="34"/>
  <c r="Z24" i="34" s="1"/>
  <c r="Y16" i="34"/>
  <c r="Y24" i="34" s="1"/>
  <c r="X16" i="34"/>
  <c r="X24" i="34" s="1"/>
  <c r="W16" i="34"/>
  <c r="W24" i="34" s="1"/>
  <c r="V16" i="34"/>
  <c r="V24" i="34" s="1"/>
  <c r="U16" i="34"/>
  <c r="U24" i="34" s="1"/>
  <c r="T16" i="34"/>
  <c r="T24" i="34" s="1"/>
  <c r="S16" i="34"/>
  <c r="S24" i="34" s="1"/>
  <c r="R16" i="34"/>
  <c r="R24" i="34" s="1"/>
  <c r="Q16" i="34"/>
  <c r="Q24" i="34" s="1"/>
  <c r="P16" i="34"/>
  <c r="P24" i="34" s="1"/>
  <c r="O16" i="34"/>
  <c r="O24" i="34" s="1"/>
  <c r="N16" i="34"/>
  <c r="N24" i="34" s="1"/>
  <c r="M16" i="34"/>
  <c r="M24" i="34" s="1"/>
  <c r="L16" i="34"/>
  <c r="L24" i="34" s="1"/>
  <c r="K16" i="34"/>
  <c r="K24" i="34" s="1"/>
  <c r="J16" i="34"/>
  <c r="J24" i="34" s="1"/>
  <c r="I16" i="34"/>
  <c r="I24" i="34" s="1"/>
  <c r="H16" i="34"/>
  <c r="H24" i="34" s="1"/>
  <c r="G16" i="34"/>
  <c r="G24" i="34" s="1"/>
  <c r="F16" i="34"/>
  <c r="F24" i="34" s="1"/>
  <c r="E16" i="34"/>
  <c r="E24" i="34" s="1"/>
  <c r="D16" i="34"/>
  <c r="D24" i="34" s="1"/>
  <c r="C16" i="34"/>
  <c r="C24" i="34" s="1"/>
  <c r="B16" i="34"/>
  <c r="B24" i="34" s="1"/>
  <c r="BS12" i="34"/>
  <c r="GK11" i="34"/>
  <c r="GJ11" i="34"/>
  <c r="GI11" i="34"/>
  <c r="GH11" i="34"/>
  <c r="GG11" i="34"/>
  <c r="GF11" i="34"/>
  <c r="GE11" i="34"/>
  <c r="GD11" i="34"/>
  <c r="GC11" i="34"/>
  <c r="GB11" i="34"/>
  <c r="GA11" i="34"/>
  <c r="FZ11" i="34"/>
  <c r="FY11" i="34"/>
  <c r="FX11" i="34"/>
  <c r="FW11" i="34"/>
  <c r="FV11" i="34"/>
  <c r="FU11" i="34"/>
  <c r="FT11" i="34"/>
  <c r="FS11" i="34"/>
  <c r="FR11" i="34"/>
  <c r="FQ11" i="34"/>
  <c r="FP11" i="34"/>
  <c r="FO11" i="34"/>
  <c r="FN11" i="34"/>
  <c r="FY12" i="34" s="1"/>
  <c r="FM11" i="34"/>
  <c r="FL11" i="34"/>
  <c r="FK11" i="34"/>
  <c r="FJ11" i="34"/>
  <c r="FI11" i="34"/>
  <c r="FH11" i="34"/>
  <c r="FG11" i="34"/>
  <c r="FF11" i="34"/>
  <c r="FE11" i="34"/>
  <c r="FD11" i="34"/>
  <c r="FC11" i="34"/>
  <c r="FB11" i="34"/>
  <c r="FM12" i="34" s="1"/>
  <c r="FA11" i="34"/>
  <c r="EZ11" i="34"/>
  <c r="EY11" i="34"/>
  <c r="EX11" i="34"/>
  <c r="EW11" i="34"/>
  <c r="EV11" i="34"/>
  <c r="EU11" i="34"/>
  <c r="ET11" i="34"/>
  <c r="ES11" i="34"/>
  <c r="ER11" i="34"/>
  <c r="EQ11" i="34"/>
  <c r="EP11" i="34"/>
  <c r="EO11" i="34"/>
  <c r="EN11" i="34"/>
  <c r="EM11" i="34"/>
  <c r="EL11" i="34"/>
  <c r="EK11" i="34"/>
  <c r="EJ11" i="34"/>
  <c r="EI11" i="34"/>
  <c r="EM12" i="34" s="1"/>
  <c r="EH11" i="34"/>
  <c r="EG11" i="34"/>
  <c r="EF11" i="34"/>
  <c r="EE11" i="34"/>
  <c r="ED11" i="34"/>
  <c r="EO12" i="34" s="1"/>
  <c r="EC11" i="34"/>
  <c r="EB11" i="34"/>
  <c r="EA11" i="34"/>
  <c r="DZ11" i="34"/>
  <c r="DY11" i="34"/>
  <c r="DX11" i="34"/>
  <c r="EA12" i="34" s="1"/>
  <c r="DW11" i="34"/>
  <c r="DV11" i="34"/>
  <c r="DU11" i="34"/>
  <c r="DT11" i="34"/>
  <c r="DS11" i="34"/>
  <c r="DR11" i="34"/>
  <c r="EC12" i="34" s="1"/>
  <c r="DQ11" i="34"/>
  <c r="DP11" i="34"/>
  <c r="DO11" i="34"/>
  <c r="DN11" i="34"/>
  <c r="DM11" i="34"/>
  <c r="DL11" i="34"/>
  <c r="DK11" i="34"/>
  <c r="DJ11" i="34"/>
  <c r="DI11" i="34"/>
  <c r="DH11" i="34"/>
  <c r="DQ12" i="34" s="1"/>
  <c r="DG11" i="34"/>
  <c r="DF11" i="34"/>
  <c r="DE11" i="34"/>
  <c r="DD11" i="34"/>
  <c r="DC11" i="34"/>
  <c r="DB11" i="34"/>
  <c r="DA11" i="34"/>
  <c r="CZ11" i="34"/>
  <c r="DE12" i="34" s="1"/>
  <c r="CY11" i="34"/>
  <c r="CX11" i="34"/>
  <c r="DC12" i="34" s="1"/>
  <c r="CW11" i="34"/>
  <c r="CV11" i="34"/>
  <c r="CU11" i="34"/>
  <c r="CT11" i="34"/>
  <c r="CS11" i="34"/>
  <c r="CR11" i="34"/>
  <c r="CQ11" i="34"/>
  <c r="CP11" i="34"/>
  <c r="CO11" i="34"/>
  <c r="CN11" i="34"/>
  <c r="CM11" i="34"/>
  <c r="CL11" i="34"/>
  <c r="CQ12" i="34" s="1"/>
  <c r="CK11" i="34"/>
  <c r="CJ11" i="34"/>
  <c r="CI11" i="34"/>
  <c r="CH11" i="34"/>
  <c r="CS12" i="34" s="1"/>
  <c r="CG11" i="34"/>
  <c r="CF11" i="34"/>
  <c r="CE11" i="34"/>
  <c r="CD11" i="34"/>
  <c r="CC11" i="34"/>
  <c r="CB11" i="34"/>
  <c r="CA11" i="34"/>
  <c r="BZ11" i="34"/>
  <c r="CE12" i="34" s="1"/>
  <c r="BY11" i="34"/>
  <c r="BX11" i="34"/>
  <c r="BW11" i="34"/>
  <c r="BV11" i="34"/>
  <c r="CG12" i="34" s="1"/>
  <c r="BU11" i="34"/>
  <c r="BT11" i="34"/>
  <c r="BS11" i="34"/>
  <c r="BR11" i="34"/>
  <c r="BQ11" i="34"/>
  <c r="BP11" i="34"/>
  <c r="BO11" i="34"/>
  <c r="BN11" i="34"/>
  <c r="BM11" i="34"/>
  <c r="BL11" i="34"/>
  <c r="BU12" i="34" s="1"/>
  <c r="BK11" i="34"/>
  <c r="BJ11" i="34"/>
  <c r="BI11" i="34"/>
  <c r="BH11" i="34"/>
  <c r="BG11" i="34"/>
  <c r="BF11" i="34"/>
  <c r="BE11" i="34"/>
  <c r="BD11" i="34"/>
  <c r="BI12" i="34" s="1"/>
  <c r="BC11" i="34"/>
  <c r="BB11" i="34"/>
  <c r="BG12" i="34" s="1"/>
  <c r="BA11" i="34"/>
  <c r="AZ11" i="34"/>
  <c r="AY11" i="34"/>
  <c r="AX11" i="34"/>
  <c r="AW11" i="34"/>
  <c r="AV11" i="34"/>
  <c r="AU11" i="34"/>
  <c r="AT11" i="34"/>
  <c r="AS11" i="34"/>
  <c r="AR11" i="34"/>
  <c r="AQ11" i="34"/>
  <c r="AP11" i="34"/>
  <c r="AU12" i="34" s="1"/>
  <c r="AO11" i="34"/>
  <c r="AN11" i="34"/>
  <c r="AM11" i="34"/>
  <c r="AL11" i="34"/>
  <c r="AW12" i="34" s="1"/>
  <c r="AK11" i="34"/>
  <c r="AJ11" i="34"/>
  <c r="AI11" i="34"/>
  <c r="AH11" i="34"/>
  <c r="AG11" i="34"/>
  <c r="AF11" i="34"/>
  <c r="AE11" i="34"/>
  <c r="AD11" i="34"/>
  <c r="AC11" i="34"/>
  <c r="AB11" i="34"/>
  <c r="AA11" i="34"/>
  <c r="Z11" i="34"/>
  <c r="AK12" i="34" s="1"/>
  <c r="Y11" i="34"/>
  <c r="X11" i="34"/>
  <c r="W11" i="34"/>
  <c r="V11" i="34"/>
  <c r="U11" i="34"/>
  <c r="T11" i="34"/>
  <c r="S11" i="34"/>
  <c r="R11" i="34"/>
  <c r="Q11" i="34"/>
  <c r="P11" i="34"/>
  <c r="O11" i="34"/>
  <c r="N11" i="34"/>
  <c r="Y12" i="34" s="1"/>
  <c r="M11" i="34"/>
  <c r="L11" i="34"/>
  <c r="K11" i="34"/>
  <c r="J11" i="34"/>
  <c r="I11" i="34"/>
  <c r="H11" i="34"/>
  <c r="G11" i="34"/>
  <c r="F11" i="34"/>
  <c r="E11" i="34"/>
  <c r="D11" i="34"/>
  <c r="C11" i="34"/>
  <c r="B11" i="34"/>
  <c r="M12" i="34" s="1"/>
  <c r="GD8" i="29" l="1"/>
  <c r="GB8" i="29" l="1"/>
  <c r="GC8" i="29"/>
  <c r="GA8" i="29"/>
  <c r="C8" i="29"/>
  <c r="D8" i="29"/>
  <c r="E8" i="29"/>
  <c r="F8" i="29"/>
  <c r="G8" i="29"/>
  <c r="H8" i="29"/>
  <c r="I8" i="29"/>
  <c r="J8" i="29"/>
  <c r="K8" i="29"/>
  <c r="L8" i="29"/>
  <c r="M8" i="29"/>
  <c r="N8" i="29"/>
  <c r="O8" i="29"/>
  <c r="P8" i="29"/>
  <c r="Q8" i="29"/>
  <c r="R8" i="29"/>
  <c r="S8" i="29"/>
  <c r="T8" i="29"/>
  <c r="U8" i="29"/>
  <c r="V8" i="29"/>
  <c r="W8" i="29"/>
  <c r="X8" i="29"/>
  <c r="Y8" i="29"/>
  <c r="Z8" i="29"/>
  <c r="AA8" i="29"/>
  <c r="AB8" i="29"/>
  <c r="AC8" i="29"/>
  <c r="AD8" i="29"/>
  <c r="AE8" i="29"/>
  <c r="AF8" i="29"/>
  <c r="AG8" i="29"/>
  <c r="AH8" i="29"/>
  <c r="AI8" i="29"/>
  <c r="AJ8" i="29"/>
  <c r="AK8" i="29"/>
  <c r="AL8" i="29"/>
  <c r="AM8" i="29"/>
  <c r="AN8" i="29"/>
  <c r="AO8" i="29"/>
  <c r="AP8" i="29"/>
  <c r="AQ8" i="29"/>
  <c r="AR8" i="29"/>
  <c r="AS8" i="29"/>
  <c r="AT8" i="29"/>
  <c r="AU8" i="29"/>
  <c r="AV8" i="29"/>
  <c r="AW8" i="29"/>
  <c r="AX8" i="29"/>
  <c r="AY8" i="29"/>
  <c r="AZ8" i="29"/>
  <c r="BA8" i="29"/>
  <c r="BB8" i="29"/>
  <c r="BC8" i="29"/>
  <c r="BD8" i="29"/>
  <c r="BE8" i="29"/>
  <c r="BF8" i="29"/>
  <c r="BG8" i="29"/>
  <c r="BH8" i="29"/>
  <c r="BI8" i="29"/>
  <c r="BJ8" i="29"/>
  <c r="BK8" i="29"/>
  <c r="BL8" i="29"/>
  <c r="BM8" i="29"/>
  <c r="BN8" i="29"/>
  <c r="BO8" i="29"/>
  <c r="BP8" i="29"/>
  <c r="BQ8" i="29"/>
  <c r="BR8" i="29"/>
  <c r="BS8" i="29"/>
  <c r="BT8" i="29"/>
  <c r="BU8" i="29"/>
  <c r="BV8" i="29"/>
  <c r="BW8" i="29"/>
  <c r="BX8" i="29"/>
  <c r="BY8" i="29"/>
  <c r="BZ8" i="29"/>
  <c r="CA8" i="29"/>
  <c r="CB8" i="29"/>
  <c r="CC8" i="29"/>
  <c r="CD8" i="29"/>
  <c r="CE8" i="29"/>
  <c r="CF8" i="29"/>
  <c r="CG8" i="29"/>
  <c r="CH8" i="29"/>
  <c r="CI8" i="29"/>
  <c r="CJ8" i="29"/>
  <c r="CK8" i="29"/>
  <c r="CL8" i="29"/>
  <c r="CM8" i="29"/>
  <c r="CN8" i="29"/>
  <c r="CO8" i="29"/>
  <c r="CP8" i="29"/>
  <c r="CQ8" i="29"/>
  <c r="CR8" i="29"/>
  <c r="CS8" i="29"/>
  <c r="CT8" i="29"/>
  <c r="CU8" i="29"/>
  <c r="CV8" i="29"/>
  <c r="CW8" i="29"/>
  <c r="CX8" i="29"/>
  <c r="CY8" i="29"/>
  <c r="CZ8" i="29"/>
  <c r="DA8" i="29"/>
  <c r="DB8" i="29"/>
  <c r="DC8" i="29"/>
  <c r="DD8" i="29"/>
  <c r="DE8" i="29"/>
  <c r="DF8" i="29"/>
  <c r="DG8" i="29"/>
  <c r="DH8" i="29"/>
  <c r="DI8" i="29"/>
  <c r="DJ8" i="29"/>
  <c r="DK8" i="29"/>
  <c r="DL8" i="29"/>
  <c r="DM8" i="29"/>
  <c r="DN8" i="29"/>
  <c r="DO8" i="29"/>
  <c r="DP8" i="29"/>
  <c r="DQ8" i="29"/>
  <c r="DR8" i="29"/>
  <c r="DS8" i="29"/>
  <c r="DT8" i="29"/>
  <c r="DU8" i="29"/>
  <c r="DV8" i="29"/>
  <c r="DW8" i="29"/>
  <c r="DX8" i="29"/>
  <c r="DY8" i="29"/>
  <c r="DZ8" i="29"/>
  <c r="EA8" i="29"/>
  <c r="EB8" i="29"/>
  <c r="EC8" i="29"/>
  <c r="ED8" i="29"/>
  <c r="EE8" i="29"/>
  <c r="EF8" i="29"/>
  <c r="EG8" i="29"/>
  <c r="EH8" i="29"/>
  <c r="EI8" i="29"/>
  <c r="EJ8" i="29"/>
  <c r="EK8" i="29"/>
  <c r="EL8" i="29"/>
  <c r="EM8" i="29"/>
  <c r="EN8" i="29"/>
  <c r="EO8" i="29"/>
  <c r="EP8" i="29"/>
  <c r="EQ8" i="29"/>
  <c r="ER8" i="29"/>
  <c r="ES8" i="29"/>
  <c r="ET8" i="29"/>
  <c r="EU8" i="29"/>
  <c r="EV8" i="29"/>
  <c r="EW8" i="29"/>
  <c r="EX8" i="29"/>
  <c r="EY8" i="29"/>
  <c r="EZ8" i="29"/>
  <c r="FA8" i="29"/>
  <c r="FB8" i="29"/>
  <c r="FC8" i="29"/>
  <c r="FD8" i="29"/>
  <c r="FE8" i="29"/>
  <c r="FF8" i="29"/>
  <c r="FG8" i="29"/>
  <c r="FH8" i="29"/>
  <c r="FI8" i="29"/>
  <c r="FJ8" i="29"/>
  <c r="FK8" i="29"/>
  <c r="FL8" i="29"/>
  <c r="FM8" i="29"/>
  <c r="FN8" i="29"/>
  <c r="FO8" i="29"/>
  <c r="FP8" i="29"/>
  <c r="FQ8" i="29"/>
  <c r="FR8" i="29"/>
  <c r="FS8" i="29"/>
  <c r="FT8" i="29"/>
  <c r="FU8" i="29"/>
  <c r="FV8" i="29"/>
  <c r="FW8" i="29"/>
  <c r="FX8" i="29"/>
  <c r="FY8" i="29"/>
  <c r="FZ8" i="29"/>
  <c r="B8" i="29"/>
</calcChain>
</file>

<file path=xl/sharedStrings.xml><?xml version="1.0" encoding="utf-8"?>
<sst xmlns="http://schemas.openxmlformats.org/spreadsheetml/2006/main" count="610" uniqueCount="29">
  <si>
    <t>Month</t>
  </si>
  <si>
    <t>j</t>
  </si>
  <si>
    <t>f</t>
  </si>
  <si>
    <t>m</t>
  </si>
  <si>
    <t>a</t>
  </si>
  <si>
    <t>s</t>
  </si>
  <si>
    <t>o</t>
  </si>
  <si>
    <t>n</t>
  </si>
  <si>
    <t>d</t>
  </si>
  <si>
    <t>Africa</t>
  </si>
  <si>
    <t>Asia</t>
  </si>
  <si>
    <t>Europe</t>
  </si>
  <si>
    <t xml:space="preserve"> </t>
  </si>
  <si>
    <t>Middle East</t>
  </si>
  <si>
    <t>North America</t>
  </si>
  <si>
    <t>Oceania</t>
  </si>
  <si>
    <t>Central/South America</t>
  </si>
  <si>
    <t>Year</t>
  </si>
  <si>
    <t>Total:</t>
  </si>
  <si>
    <t>NORMALIZED</t>
  </si>
  <si>
    <t>i</t>
  </si>
  <si>
    <t>Associated Press</t>
  </si>
  <si>
    <t>Agence France Presse</t>
  </si>
  <si>
    <t>The Canadian Press</t>
  </si>
  <si>
    <t>United Press International (UPI)</t>
  </si>
  <si>
    <t>All Wire Services combined</t>
  </si>
  <si>
    <t>Wire Services</t>
  </si>
  <si>
    <t>Figure Citation: Boykoff, M., Benham, A., Daly, M., McNatt, M. and Nacu-Schmidt, A. (2019). International Wire Services Coverage of Climate Change or Global Warming, 2004-2019. Center for Science and Technology Policy Research, Cooperative Institute for Research in Environmental Sciences, University of Colorado, Media and Climate Change Observatory Data Sets. doi.org/10.25810/fj1y-8c74</t>
  </si>
  <si>
    <t>UPDATED THROUGH MAY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</si>
</sst>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color rgb="FF000000"/>
      <name val="Arial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color rgb="FF00000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B9CCE3"/>
        <bgColor indexed="64"/>
      </patternFill>
    </fill>
    <fill>
      <patternFill patternType="solid">
        <fgColor rgb="FF4A86E8"/>
        <bgColor rgb="FF4A86E8"/>
      </patternFill>
    </fill>
    <fill>
      <patternFill patternType="solid">
        <fgColor rgb="FFCCCCCC"/>
        <bgColor rgb="FFCCCCCC"/>
      </patternFill>
    </fill>
    <fill>
      <patternFill patternType="solid">
        <fgColor rgb="FF00FF00"/>
        <bgColor rgb="FF00FF00"/>
      </patternFill>
    </fill>
    <fill>
      <patternFill patternType="solid">
        <fgColor rgb="FFE06666"/>
        <bgColor rgb="FFE06666"/>
      </patternFill>
    </fill>
    <fill>
      <patternFill patternType="solid">
        <fgColor rgb="FF00FFFF"/>
        <bgColor rgb="FF00FFFF"/>
      </patternFill>
    </fill>
    <fill>
      <patternFill patternType="solid">
        <fgColor rgb="FFB4A7D6"/>
        <bgColor rgb="FFB4A7D6"/>
      </patternFill>
    </fill>
    <fill>
      <patternFill patternType="solid">
        <fgColor rgb="FFFF9900"/>
        <bgColor rgb="FFFF9900"/>
      </patternFill>
    </fill>
    <fill>
      <patternFill patternType="solid">
        <fgColor rgb="FFFFE599"/>
        <bgColor rgb="FFFFE599"/>
      </patternFill>
    </fill>
  </fills>
  <borders count="1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3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90">
    <xf numFmtId="0" fontId="0" fillId="0" borderId="0" xfId="0" applyFont="1" applyAlignment="1">
      <alignment wrapText="1"/>
    </xf>
    <xf numFmtId="0" fontId="0" fillId="2" borderId="0" xfId="0" applyFont="1" applyFill="1" applyBorder="1" applyAlignment="1">
      <alignment wrapText="1"/>
    </xf>
    <xf numFmtId="0" fontId="1" fillId="2" borderId="4" xfId="0" applyFont="1" applyFill="1" applyBorder="1" applyAlignment="1">
      <alignment horizontal="left" vertical="top" wrapText="1"/>
    </xf>
    <xf numFmtId="0" fontId="2" fillId="0" borderId="4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0" fillId="0" borderId="0" xfId="0" applyFont="1" applyFill="1" applyAlignment="1">
      <alignment horizontal="center"/>
    </xf>
    <xf numFmtId="0" fontId="0" fillId="0" borderId="0" xfId="0" applyFont="1" applyFill="1"/>
    <xf numFmtId="0" fontId="0" fillId="0" borderId="0" xfId="0" applyFont="1" applyFill="1" applyAlignment="1">
      <alignment vertical="center" wrapText="1"/>
    </xf>
    <xf numFmtId="0" fontId="0" fillId="3" borderId="0" xfId="0" applyFont="1" applyFill="1" applyAlignment="1">
      <alignment wrapText="1"/>
    </xf>
    <xf numFmtId="0" fontId="3" fillId="0" borderId="4" xfId="0" applyFont="1" applyBorder="1" applyAlignment="1">
      <alignment horizontal="left" wrapText="1"/>
    </xf>
    <xf numFmtId="0" fontId="6" fillId="0" borderId="0" xfId="0" applyFont="1" applyFill="1" applyAlignment="1">
      <alignment vertical="center" wrapText="1"/>
    </xf>
    <xf numFmtId="0" fontId="6" fillId="0" borderId="0" xfId="0" applyFont="1" applyAlignment="1">
      <alignment wrapText="1"/>
    </xf>
    <xf numFmtId="0" fontId="2" fillId="0" borderId="5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/>
    </xf>
    <xf numFmtId="0" fontId="0" fillId="0" borderId="0" xfId="0" applyFont="1" applyFill="1" applyBorder="1"/>
    <xf numFmtId="0" fontId="1" fillId="0" borderId="4" xfId="0" applyFont="1" applyBorder="1" applyAlignment="1">
      <alignment horizontal="left"/>
    </xf>
    <xf numFmtId="0" fontId="1" fillId="2" borderId="4" xfId="0" applyFont="1" applyFill="1" applyBorder="1" applyAlignment="1">
      <alignment horizontal="left"/>
    </xf>
    <xf numFmtId="0" fontId="1" fillId="6" borderId="4" xfId="0" applyFont="1" applyFill="1" applyBorder="1" applyAlignment="1">
      <alignment horizontal="left"/>
    </xf>
    <xf numFmtId="0" fontId="2" fillId="6" borderId="4" xfId="0" applyFont="1" applyFill="1" applyBorder="1" applyAlignment="1">
      <alignment horizontal="left" wrapText="1"/>
    </xf>
    <xf numFmtId="0" fontId="1" fillId="7" borderId="4" xfId="0" applyFont="1" applyFill="1" applyBorder="1" applyAlignment="1">
      <alignment horizontal="left"/>
    </xf>
    <xf numFmtId="0" fontId="1" fillId="8" borderId="4" xfId="0" applyFont="1" applyFill="1" applyBorder="1" applyAlignment="1">
      <alignment horizontal="left"/>
    </xf>
    <xf numFmtId="0" fontId="1" fillId="9" borderId="4" xfId="0" applyFont="1" applyFill="1" applyBorder="1" applyAlignment="1">
      <alignment horizontal="left"/>
    </xf>
    <xf numFmtId="0" fontId="2" fillId="9" borderId="4" xfId="0" applyFont="1" applyFill="1" applyBorder="1" applyAlignment="1">
      <alignment horizontal="left" wrapText="1"/>
    </xf>
    <xf numFmtId="0" fontId="1" fillId="10" borderId="4" xfId="0" applyFont="1" applyFill="1" applyBorder="1" applyAlignment="1">
      <alignment horizontal="left"/>
    </xf>
    <xf numFmtId="0" fontId="2" fillId="10" borderId="4" xfId="0" applyFont="1" applyFill="1" applyBorder="1" applyAlignment="1">
      <alignment horizontal="left" wrapText="1"/>
    </xf>
    <xf numFmtId="0" fontId="1" fillId="11" borderId="4" xfId="0" applyFont="1" applyFill="1" applyBorder="1" applyAlignment="1">
      <alignment horizontal="left"/>
    </xf>
    <xf numFmtId="0" fontId="1" fillId="12" borderId="4" xfId="0" applyFont="1" applyFill="1" applyBorder="1" applyAlignment="1">
      <alignment horizontal="left"/>
    </xf>
    <xf numFmtId="0" fontId="1" fillId="0" borderId="0" xfId="0" applyFont="1" applyAlignment="1">
      <alignment wrapText="1"/>
    </xf>
    <xf numFmtId="0" fontId="0" fillId="0" borderId="5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wrapText="1"/>
    </xf>
    <xf numFmtId="0" fontId="0" fillId="0" borderId="0" xfId="0" applyFont="1" applyFill="1" applyAlignment="1">
      <alignment wrapText="1"/>
    </xf>
    <xf numFmtId="0" fontId="0" fillId="0" borderId="0" xfId="0" applyFont="1" applyAlignment="1">
      <alignment wrapText="1"/>
    </xf>
    <xf numFmtId="0" fontId="0" fillId="0" borderId="0" xfId="0" applyFont="1" applyFill="1" applyBorder="1" applyAlignment="1">
      <alignment horizontal="left"/>
    </xf>
    <xf numFmtId="0" fontId="1" fillId="2" borderId="10" xfId="0" applyFont="1" applyFill="1" applyBorder="1" applyAlignment="1">
      <alignment horizontal="left" vertical="top" wrapText="1"/>
    </xf>
    <xf numFmtId="0" fontId="1" fillId="2" borderId="10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left" vertical="center" wrapText="1"/>
    </xf>
    <xf numFmtId="0" fontId="0" fillId="2" borderId="5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left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/>
    </xf>
    <xf numFmtId="0" fontId="0" fillId="0" borderId="5" xfId="0" applyFont="1" applyFill="1" applyBorder="1" applyAlignment="1">
      <alignment wrapText="1"/>
    </xf>
    <xf numFmtId="0" fontId="0" fillId="5" borderId="5" xfId="0" applyFont="1" applyFill="1" applyBorder="1" applyAlignment="1">
      <alignment horizontal="center"/>
    </xf>
    <xf numFmtId="0" fontId="0" fillId="5" borderId="5" xfId="0" applyFont="1" applyFill="1" applyBorder="1" applyAlignment="1">
      <alignment wrapText="1"/>
    </xf>
    <xf numFmtId="0" fontId="1" fillId="0" borderId="5" xfId="0" applyFont="1" applyFill="1" applyBorder="1" applyAlignment="1">
      <alignment horizontal="left"/>
    </xf>
    <xf numFmtId="0" fontId="0" fillId="0" borderId="5" xfId="0" applyFont="1" applyFill="1" applyBorder="1" applyAlignment="1">
      <alignment horizontal="center" wrapText="1"/>
    </xf>
    <xf numFmtId="0" fontId="1" fillId="5" borderId="5" xfId="0" applyFont="1" applyFill="1" applyBorder="1" applyAlignment="1">
      <alignment horizontal="left"/>
    </xf>
    <xf numFmtId="0" fontId="3" fillId="0" borderId="4" xfId="0" applyFont="1" applyBorder="1" applyAlignment="1">
      <alignment horizontal="center" wrapText="1"/>
    </xf>
    <xf numFmtId="0" fontId="2" fillId="0" borderId="4" xfId="0" applyFont="1" applyBorder="1" applyAlignment="1">
      <alignment wrapText="1"/>
    </xf>
    <xf numFmtId="0" fontId="1" fillId="0" borderId="4" xfId="0" applyFont="1" applyBorder="1" applyAlignment="1">
      <alignment horizontal="center"/>
    </xf>
    <xf numFmtId="0" fontId="2" fillId="3" borderId="1" xfId="0" applyFont="1" applyFill="1" applyBorder="1" applyAlignment="1">
      <alignment horizontal="center" wrapText="1"/>
    </xf>
    <xf numFmtId="0" fontId="1" fillId="0" borderId="6" xfId="0" applyFont="1" applyBorder="1" applyAlignment="1">
      <alignment horizontal="left"/>
    </xf>
    <xf numFmtId="0" fontId="2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13" borderId="4" xfId="0" applyFont="1" applyFill="1" applyBorder="1" applyAlignment="1">
      <alignment horizontal="left"/>
    </xf>
    <xf numFmtId="0" fontId="1" fillId="0" borderId="12" xfId="0" applyFont="1" applyFill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2" fillId="0" borderId="2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0" fillId="2" borderId="4" xfId="0" applyFill="1" applyBorder="1" applyAlignment="1">
      <alignment horizontal="center"/>
    </xf>
    <xf numFmtId="0" fontId="6" fillId="0" borderId="4" xfId="0" applyFont="1" applyBorder="1" applyAlignment="1">
      <alignment horizontal="center" wrapText="1"/>
    </xf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6" borderId="4" xfId="0" applyFill="1" applyBorder="1" applyAlignment="1">
      <alignment horizontal="left"/>
    </xf>
    <xf numFmtId="0" fontId="0" fillId="6" borderId="4" xfId="0" applyFill="1" applyBorder="1" applyAlignment="1">
      <alignment horizontal="left" wrapText="1"/>
    </xf>
    <xf numFmtId="0" fontId="0" fillId="7" borderId="4" xfId="0" applyFill="1" applyBorder="1" applyAlignment="1">
      <alignment horizontal="left"/>
    </xf>
    <xf numFmtId="0" fontId="0" fillId="8" borderId="4" xfId="0" applyFill="1" applyBorder="1" applyAlignment="1">
      <alignment horizontal="left"/>
    </xf>
    <xf numFmtId="0" fontId="0" fillId="9" borderId="4" xfId="0" applyFill="1" applyBorder="1" applyAlignment="1">
      <alignment horizontal="left"/>
    </xf>
    <xf numFmtId="0" fontId="0" fillId="10" borderId="4" xfId="0" applyFill="1" applyBorder="1" applyAlignment="1">
      <alignment horizontal="left"/>
    </xf>
    <xf numFmtId="0" fontId="0" fillId="11" borderId="4" xfId="0" applyFill="1" applyBorder="1" applyAlignment="1">
      <alignment horizontal="left"/>
    </xf>
    <xf numFmtId="0" fontId="0" fillId="12" borderId="4" xfId="0" applyFill="1" applyBorder="1" applyAlignment="1">
      <alignment horizontal="left"/>
    </xf>
    <xf numFmtId="0" fontId="0" fillId="13" borderId="4" xfId="0" applyFill="1" applyBorder="1" applyAlignment="1">
      <alignment horizontal="left"/>
    </xf>
    <xf numFmtId="0" fontId="1" fillId="4" borderId="4" xfId="0" applyFont="1" applyFill="1" applyBorder="1" applyAlignment="1">
      <alignment horizontal="left"/>
    </xf>
    <xf numFmtId="0" fontId="2" fillId="3" borderId="2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wrapText="1"/>
    </xf>
    <xf numFmtId="0" fontId="0" fillId="3" borderId="0" xfId="0" applyFill="1" applyAlignment="1">
      <alignment wrapText="1"/>
    </xf>
    <xf numFmtId="0" fontId="3" fillId="0" borderId="1" xfId="0" applyFont="1" applyBorder="1" applyAlignment="1">
      <alignment horizontal="center" wrapText="1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wrapText="1"/>
    </xf>
    <xf numFmtId="0" fontId="2" fillId="0" borderId="3" xfId="0" applyFont="1" applyFill="1" applyBorder="1" applyAlignment="1">
      <alignment wrapText="1"/>
    </xf>
    <xf numFmtId="0" fontId="1" fillId="0" borderId="7" xfId="0" applyFont="1" applyFill="1" applyBorder="1" applyAlignment="1">
      <alignment horizontal="center" wrapText="1"/>
    </xf>
    <xf numFmtId="0" fontId="1" fillId="0" borderId="8" xfId="0" applyFont="1" applyFill="1" applyBorder="1" applyAlignment="1">
      <alignment horizontal="center" wrapText="1"/>
    </xf>
    <xf numFmtId="0" fontId="1" fillId="0" borderId="9" xfId="0" applyFont="1" applyFill="1" applyBorder="1" applyAlignment="1">
      <alignment horizontal="center" wrapText="1"/>
    </xf>
    <xf numFmtId="0" fontId="1" fillId="0" borderId="0" xfId="0" applyFont="1" applyFill="1" applyAlignment="1">
      <alignment vertical="top" wrapText="1"/>
    </xf>
    <xf numFmtId="0" fontId="0" fillId="0" borderId="0" xfId="0" applyFont="1" applyFill="1" applyAlignment="1">
      <alignment wrapText="1"/>
    </xf>
  </cellXfs>
  <cellStyles count="1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Normal" xfId="0" builtinId="0"/>
  </cellStyles>
  <dxfs count="0"/>
  <tableStyles count="0" defaultTableStyle="TableStyleMedium9" defaultPivotStyle="PivotStyleMedium7"/>
  <colors>
    <mruColors>
      <color rgb="FFB9CC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147</xdr:rowOff>
    </xdr:from>
    <xdr:to>
      <xdr:col>0</xdr:col>
      <xdr:colOff>2646096</xdr:colOff>
      <xdr:row>0</xdr:row>
      <xdr:rowOff>926952</xdr:rowOff>
    </xdr:to>
    <xdr:pic>
      <xdr:nvPicPr>
        <xdr:cNvPr id="2" name="image04.jpg">
          <a:extLst>
            <a:ext uri="{FF2B5EF4-FFF2-40B4-BE49-F238E27FC236}">
              <a16:creationId xmlns:a16="http://schemas.microsoft.com/office/drawing/2014/main" id="{D0AC0AB6-7C55-5B4D-835E-B13A82EBCEF1}"/>
            </a:ext>
          </a:extLst>
        </xdr:cNvPr>
        <xdr:cNvPicPr preferRelativeResize="0"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47"/>
          <a:ext cx="2646096" cy="926805"/>
        </a:xfrm>
        <a:prstGeom prst="rect">
          <a:avLst/>
        </a:prstGeom>
        <a:noFill/>
      </xdr:spPr>
    </xdr:pic>
    <xdr:clientData fLocksWithSheet="0"/>
  </xdr:twoCellAnchor>
  <xdr:twoCellAnchor>
    <xdr:from>
      <xdr:col>1</xdr:col>
      <xdr:colOff>88900</xdr:colOff>
      <xdr:row>0</xdr:row>
      <xdr:rowOff>12700</xdr:rowOff>
    </xdr:from>
    <xdr:to>
      <xdr:col>6</xdr:col>
      <xdr:colOff>406400</xdr:colOff>
      <xdr:row>0</xdr:row>
      <xdr:rowOff>867970</xdr:rowOff>
    </xdr:to>
    <xdr:pic>
      <xdr:nvPicPr>
        <xdr:cNvPr id="3" name="image01.jpg">
          <a:extLst>
            <a:ext uri="{FF2B5EF4-FFF2-40B4-BE49-F238E27FC236}">
              <a16:creationId xmlns:a16="http://schemas.microsoft.com/office/drawing/2014/main" id="{0DDA1734-2CFF-7042-88C6-C9D32F4C4994}"/>
            </a:ext>
          </a:extLst>
        </xdr:cNvPr>
        <xdr:cNvPicPr preferRelativeResize="0"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55900" y="12700"/>
          <a:ext cx="4445000" cy="855270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D50475-C45F-684A-A8DF-881334BC3C05}">
  <dimension ref="A1:GK24"/>
  <sheetViews>
    <sheetView workbookViewId="0">
      <selection activeCell="L40" sqref="L40"/>
    </sheetView>
  </sheetViews>
  <sheetFormatPr baseColWidth="10" defaultRowHeight="13" x14ac:dyDescent="0.15"/>
  <sheetData>
    <row r="1" spans="1:193" ht="16" customHeight="1" x14ac:dyDescent="0.15">
      <c r="A1" s="52" t="s">
        <v>17</v>
      </c>
      <c r="B1" s="81">
        <v>2004</v>
      </c>
      <c r="C1" s="79"/>
      <c r="D1" s="79"/>
      <c r="E1" s="79"/>
      <c r="F1" s="79"/>
      <c r="G1" s="79"/>
      <c r="H1" s="79"/>
      <c r="I1" s="79"/>
      <c r="J1" s="79"/>
      <c r="K1" s="79"/>
      <c r="L1" s="79"/>
      <c r="M1" s="80"/>
      <c r="N1" s="81">
        <v>2005</v>
      </c>
      <c r="O1" s="79"/>
      <c r="P1" s="79"/>
      <c r="Q1" s="79"/>
      <c r="R1" s="79"/>
      <c r="S1" s="79"/>
      <c r="T1" s="79"/>
      <c r="U1" s="79"/>
      <c r="V1" s="79"/>
      <c r="W1" s="79"/>
      <c r="X1" s="79"/>
      <c r="Y1" s="80"/>
      <c r="Z1" s="81">
        <v>2006</v>
      </c>
      <c r="AA1" s="79"/>
      <c r="AB1" s="79"/>
      <c r="AC1" s="79"/>
      <c r="AD1" s="79"/>
      <c r="AE1" s="79"/>
      <c r="AF1" s="79"/>
      <c r="AG1" s="79"/>
      <c r="AH1" s="79"/>
      <c r="AI1" s="79"/>
      <c r="AJ1" s="79"/>
      <c r="AK1" s="80"/>
      <c r="AL1" s="81">
        <v>2007</v>
      </c>
      <c r="AM1" s="79"/>
      <c r="AN1" s="79"/>
      <c r="AO1" s="79"/>
      <c r="AP1" s="79"/>
      <c r="AQ1" s="79"/>
      <c r="AR1" s="79"/>
      <c r="AS1" s="79"/>
      <c r="AT1" s="79"/>
      <c r="AU1" s="79"/>
      <c r="AV1" s="79"/>
      <c r="AW1" s="80"/>
      <c r="AX1" s="81">
        <v>2008</v>
      </c>
      <c r="AY1" s="79"/>
      <c r="AZ1" s="79"/>
      <c r="BA1" s="79"/>
      <c r="BB1" s="79"/>
      <c r="BC1" s="79"/>
      <c r="BD1" s="79"/>
      <c r="BE1" s="79"/>
      <c r="BF1" s="79"/>
      <c r="BG1" s="79"/>
      <c r="BH1" s="79"/>
      <c r="BI1" s="80"/>
      <c r="BJ1" s="81">
        <v>2009</v>
      </c>
      <c r="BK1" s="79"/>
      <c r="BL1" s="79"/>
      <c r="BM1" s="79"/>
      <c r="BN1" s="79"/>
      <c r="BO1" s="79"/>
      <c r="BP1" s="79"/>
      <c r="BQ1" s="79"/>
      <c r="BR1" s="79"/>
      <c r="BS1" s="79"/>
      <c r="BT1" s="79"/>
      <c r="BU1" s="80"/>
      <c r="BV1" s="81">
        <v>2010</v>
      </c>
      <c r="BW1" s="79"/>
      <c r="BX1" s="79"/>
      <c r="BY1" s="79"/>
      <c r="BZ1" s="79"/>
      <c r="CA1" s="79"/>
      <c r="CB1" s="79"/>
      <c r="CC1" s="79"/>
      <c r="CD1" s="79"/>
      <c r="CE1" s="79"/>
      <c r="CF1" s="79"/>
      <c r="CG1" s="80"/>
      <c r="CH1" s="81">
        <v>2011</v>
      </c>
      <c r="CI1" s="79"/>
      <c r="CJ1" s="79"/>
      <c r="CK1" s="79"/>
      <c r="CL1" s="79"/>
      <c r="CM1" s="79"/>
      <c r="CN1" s="79"/>
      <c r="CO1" s="79"/>
      <c r="CP1" s="79"/>
      <c r="CQ1" s="79"/>
      <c r="CR1" s="79"/>
      <c r="CS1" s="80"/>
      <c r="CT1" s="81">
        <v>2012</v>
      </c>
      <c r="CU1" s="79"/>
      <c r="CV1" s="79"/>
      <c r="CW1" s="79"/>
      <c r="CX1" s="79"/>
      <c r="CY1" s="79"/>
      <c r="CZ1" s="79"/>
      <c r="DA1" s="79"/>
      <c r="DB1" s="79"/>
      <c r="DC1" s="79"/>
      <c r="DD1" s="79"/>
      <c r="DE1" s="80"/>
      <c r="DF1" s="81">
        <v>2013</v>
      </c>
      <c r="DG1" s="79"/>
      <c r="DH1" s="79"/>
      <c r="DI1" s="79"/>
      <c r="DJ1" s="79"/>
      <c r="DK1" s="79"/>
      <c r="DL1" s="79"/>
      <c r="DM1" s="79"/>
      <c r="DN1" s="79"/>
      <c r="DO1" s="79"/>
      <c r="DP1" s="79"/>
      <c r="DQ1" s="80"/>
      <c r="DR1" s="81">
        <v>2014</v>
      </c>
      <c r="DS1" s="79"/>
      <c r="DT1" s="79"/>
      <c r="DU1" s="79"/>
      <c r="DV1" s="79"/>
      <c r="DW1" s="79"/>
      <c r="DX1" s="79"/>
      <c r="DY1" s="79"/>
      <c r="DZ1" s="79"/>
      <c r="EA1" s="79"/>
      <c r="EB1" s="79"/>
      <c r="EC1" s="80"/>
      <c r="ED1" s="78">
        <v>2015</v>
      </c>
      <c r="EE1" s="79"/>
      <c r="EF1" s="79"/>
      <c r="EG1" s="79"/>
      <c r="EH1" s="79"/>
      <c r="EI1" s="79"/>
      <c r="EJ1" s="79"/>
      <c r="EK1" s="79"/>
      <c r="EL1" s="79"/>
      <c r="EM1" s="79"/>
      <c r="EN1" s="79"/>
      <c r="EO1" s="80"/>
      <c r="EP1" s="78">
        <v>2016</v>
      </c>
      <c r="EQ1" s="79"/>
      <c r="ER1" s="79"/>
      <c r="ES1" s="79"/>
      <c r="ET1" s="79"/>
      <c r="EU1" s="79"/>
      <c r="EV1" s="79"/>
      <c r="EW1" s="79"/>
      <c r="EX1" s="79"/>
      <c r="EY1" s="79"/>
      <c r="EZ1" s="79"/>
      <c r="FA1" s="80"/>
      <c r="FB1" s="78">
        <v>2017</v>
      </c>
      <c r="FC1" s="79"/>
      <c r="FD1" s="79"/>
      <c r="FE1" s="79"/>
      <c r="FF1" s="79"/>
      <c r="FG1" s="79"/>
      <c r="FH1" s="79"/>
      <c r="FI1" s="79"/>
      <c r="FJ1" s="79"/>
      <c r="FK1" s="79"/>
      <c r="FL1" s="79"/>
      <c r="FM1" s="80"/>
      <c r="FN1" s="78">
        <v>2018</v>
      </c>
      <c r="FO1" s="79"/>
      <c r="FP1" s="79"/>
      <c r="FQ1" s="79"/>
      <c r="FR1" s="79"/>
      <c r="FS1" s="79"/>
      <c r="FT1" s="79"/>
      <c r="FU1" s="79"/>
      <c r="FV1" s="79"/>
      <c r="FW1" s="79"/>
      <c r="FX1" s="79"/>
      <c r="FY1" s="80"/>
      <c r="FZ1" s="78">
        <v>2019</v>
      </c>
      <c r="GA1" s="79"/>
      <c r="GB1" s="79"/>
      <c r="GC1" s="79"/>
      <c r="GD1" s="79"/>
      <c r="GE1" s="79"/>
      <c r="GF1" s="79"/>
      <c r="GG1" s="79"/>
      <c r="GH1" s="79"/>
      <c r="GI1" s="79"/>
      <c r="GJ1" s="79"/>
      <c r="GK1" s="80"/>
    </row>
    <row r="2" spans="1:193" ht="16" customHeight="1" x14ac:dyDescent="0.15">
      <c r="A2" s="15" t="s">
        <v>0</v>
      </c>
      <c r="B2" s="50" t="s">
        <v>1</v>
      </c>
      <c r="C2" s="50" t="s">
        <v>2</v>
      </c>
      <c r="D2" s="50" t="s">
        <v>3</v>
      </c>
      <c r="E2" s="50" t="s">
        <v>4</v>
      </c>
      <c r="F2" s="50" t="s">
        <v>3</v>
      </c>
      <c r="G2" s="50" t="s">
        <v>1</v>
      </c>
      <c r="H2" s="50" t="s">
        <v>1</v>
      </c>
      <c r="I2" s="50" t="s">
        <v>4</v>
      </c>
      <c r="J2" s="50" t="s">
        <v>5</v>
      </c>
      <c r="K2" s="50" t="s">
        <v>6</v>
      </c>
      <c r="L2" s="50" t="s">
        <v>7</v>
      </c>
      <c r="M2" s="50" t="s">
        <v>8</v>
      </c>
      <c r="N2" s="50" t="s">
        <v>1</v>
      </c>
      <c r="O2" s="50" t="s">
        <v>2</v>
      </c>
      <c r="P2" s="50" t="s">
        <v>3</v>
      </c>
      <c r="Q2" s="50" t="s">
        <v>4</v>
      </c>
      <c r="R2" s="50" t="s">
        <v>3</v>
      </c>
      <c r="S2" s="50" t="s">
        <v>1</v>
      </c>
      <c r="T2" s="50" t="s">
        <v>1</v>
      </c>
      <c r="U2" s="50" t="s">
        <v>4</v>
      </c>
      <c r="V2" s="50" t="s">
        <v>5</v>
      </c>
      <c r="W2" s="50" t="s">
        <v>6</v>
      </c>
      <c r="X2" s="50" t="s">
        <v>7</v>
      </c>
      <c r="Y2" s="50" t="s">
        <v>8</v>
      </c>
      <c r="Z2" s="50" t="s">
        <v>1</v>
      </c>
      <c r="AA2" s="50" t="s">
        <v>2</v>
      </c>
      <c r="AB2" s="50" t="s">
        <v>3</v>
      </c>
      <c r="AC2" s="50" t="s">
        <v>4</v>
      </c>
      <c r="AD2" s="50" t="s">
        <v>3</v>
      </c>
      <c r="AE2" s="50" t="s">
        <v>1</v>
      </c>
      <c r="AF2" s="50" t="s">
        <v>1</v>
      </c>
      <c r="AG2" s="50" t="s">
        <v>4</v>
      </c>
      <c r="AH2" s="50" t="s">
        <v>5</v>
      </c>
      <c r="AI2" s="50" t="s">
        <v>6</v>
      </c>
      <c r="AJ2" s="50" t="s">
        <v>7</v>
      </c>
      <c r="AK2" s="50" t="s">
        <v>8</v>
      </c>
      <c r="AL2" s="50" t="s">
        <v>1</v>
      </c>
      <c r="AM2" s="50" t="s">
        <v>2</v>
      </c>
      <c r="AN2" s="50" t="s">
        <v>3</v>
      </c>
      <c r="AO2" s="50" t="s">
        <v>4</v>
      </c>
      <c r="AP2" s="50" t="s">
        <v>3</v>
      </c>
      <c r="AQ2" s="50" t="s">
        <v>1</v>
      </c>
      <c r="AR2" s="50" t="s">
        <v>1</v>
      </c>
      <c r="AS2" s="50" t="s">
        <v>4</v>
      </c>
      <c r="AT2" s="50" t="s">
        <v>5</v>
      </c>
      <c r="AU2" s="50" t="s">
        <v>6</v>
      </c>
      <c r="AV2" s="50" t="s">
        <v>7</v>
      </c>
      <c r="AW2" s="50" t="s">
        <v>8</v>
      </c>
      <c r="AX2" s="50" t="s">
        <v>1</v>
      </c>
      <c r="AY2" s="50" t="s">
        <v>2</v>
      </c>
      <c r="AZ2" s="50" t="s">
        <v>3</v>
      </c>
      <c r="BA2" s="50" t="s">
        <v>4</v>
      </c>
      <c r="BB2" s="50" t="s">
        <v>3</v>
      </c>
      <c r="BC2" s="50" t="s">
        <v>1</v>
      </c>
      <c r="BD2" s="50" t="s">
        <v>1</v>
      </c>
      <c r="BE2" s="50" t="s">
        <v>4</v>
      </c>
      <c r="BF2" s="50" t="s">
        <v>5</v>
      </c>
      <c r="BG2" s="50" t="s">
        <v>6</v>
      </c>
      <c r="BH2" s="50" t="s">
        <v>7</v>
      </c>
      <c r="BI2" s="50" t="s">
        <v>8</v>
      </c>
      <c r="BJ2" s="50" t="s">
        <v>1</v>
      </c>
      <c r="BK2" s="50" t="s">
        <v>2</v>
      </c>
      <c r="BL2" s="50" t="s">
        <v>3</v>
      </c>
      <c r="BM2" s="50" t="s">
        <v>4</v>
      </c>
      <c r="BN2" s="50" t="s">
        <v>3</v>
      </c>
      <c r="BO2" s="50" t="s">
        <v>1</v>
      </c>
      <c r="BP2" s="50" t="s">
        <v>1</v>
      </c>
      <c r="BQ2" s="50" t="s">
        <v>4</v>
      </c>
      <c r="BR2" s="50" t="s">
        <v>5</v>
      </c>
      <c r="BS2" s="50" t="s">
        <v>6</v>
      </c>
      <c r="BT2" s="50" t="s">
        <v>7</v>
      </c>
      <c r="BU2" s="50" t="s">
        <v>8</v>
      </c>
      <c r="BV2" s="50" t="s">
        <v>1</v>
      </c>
      <c r="BW2" s="50" t="s">
        <v>2</v>
      </c>
      <c r="BX2" s="50" t="s">
        <v>3</v>
      </c>
      <c r="BY2" s="50" t="s">
        <v>4</v>
      </c>
      <c r="BZ2" s="50" t="s">
        <v>3</v>
      </c>
      <c r="CA2" s="50" t="s">
        <v>1</v>
      </c>
      <c r="CB2" s="50" t="s">
        <v>1</v>
      </c>
      <c r="CC2" s="50" t="s">
        <v>4</v>
      </c>
      <c r="CD2" s="50" t="s">
        <v>5</v>
      </c>
      <c r="CE2" s="50" t="s">
        <v>6</v>
      </c>
      <c r="CF2" s="50" t="s">
        <v>7</v>
      </c>
      <c r="CG2" s="50" t="s">
        <v>8</v>
      </c>
      <c r="CH2" s="50" t="s">
        <v>1</v>
      </c>
      <c r="CI2" s="50" t="s">
        <v>2</v>
      </c>
      <c r="CJ2" s="50" t="s">
        <v>3</v>
      </c>
      <c r="CK2" s="50" t="s">
        <v>4</v>
      </c>
      <c r="CL2" s="50" t="s">
        <v>3</v>
      </c>
      <c r="CM2" s="50" t="s">
        <v>1</v>
      </c>
      <c r="CN2" s="50" t="s">
        <v>1</v>
      </c>
      <c r="CO2" s="50" t="s">
        <v>4</v>
      </c>
      <c r="CP2" s="50" t="s">
        <v>5</v>
      </c>
      <c r="CQ2" s="50" t="s">
        <v>6</v>
      </c>
      <c r="CR2" s="50" t="s">
        <v>7</v>
      </c>
      <c r="CS2" s="50" t="s">
        <v>8</v>
      </c>
      <c r="CT2" s="50" t="s">
        <v>1</v>
      </c>
      <c r="CU2" s="50" t="s">
        <v>2</v>
      </c>
      <c r="CV2" s="50" t="s">
        <v>3</v>
      </c>
      <c r="CW2" s="50" t="s">
        <v>4</v>
      </c>
      <c r="CX2" s="50" t="s">
        <v>3</v>
      </c>
      <c r="CY2" s="50" t="s">
        <v>1</v>
      </c>
      <c r="CZ2" s="50" t="s">
        <v>1</v>
      </c>
      <c r="DA2" s="50" t="s">
        <v>4</v>
      </c>
      <c r="DB2" s="50" t="s">
        <v>5</v>
      </c>
      <c r="DC2" s="50" t="s">
        <v>6</v>
      </c>
      <c r="DD2" s="50" t="s">
        <v>7</v>
      </c>
      <c r="DE2" s="50" t="s">
        <v>8</v>
      </c>
      <c r="DF2" s="50" t="s">
        <v>1</v>
      </c>
      <c r="DG2" s="50" t="s">
        <v>2</v>
      </c>
      <c r="DH2" s="50" t="s">
        <v>3</v>
      </c>
      <c r="DI2" s="50" t="s">
        <v>4</v>
      </c>
      <c r="DJ2" s="50" t="s">
        <v>3</v>
      </c>
      <c r="DK2" s="50" t="s">
        <v>1</v>
      </c>
      <c r="DL2" s="50" t="s">
        <v>1</v>
      </c>
      <c r="DM2" s="50" t="s">
        <v>4</v>
      </c>
      <c r="DN2" s="50" t="s">
        <v>5</v>
      </c>
      <c r="DO2" s="50" t="s">
        <v>6</v>
      </c>
      <c r="DP2" s="50" t="s">
        <v>7</v>
      </c>
      <c r="DQ2" s="50" t="s">
        <v>8</v>
      </c>
      <c r="DR2" s="48" t="s">
        <v>1</v>
      </c>
      <c r="DS2" s="48" t="s">
        <v>2</v>
      </c>
      <c r="DT2" s="48" t="s">
        <v>3</v>
      </c>
      <c r="DU2" s="48" t="s">
        <v>4</v>
      </c>
      <c r="DV2" s="48" t="s">
        <v>3</v>
      </c>
      <c r="DW2" s="48" t="s">
        <v>1</v>
      </c>
      <c r="DX2" s="48" t="s">
        <v>1</v>
      </c>
      <c r="DY2" s="48" t="s">
        <v>4</v>
      </c>
      <c r="DZ2" s="48" t="s">
        <v>5</v>
      </c>
      <c r="EA2" s="48" t="s">
        <v>6</v>
      </c>
      <c r="EB2" s="48" t="s">
        <v>7</v>
      </c>
      <c r="EC2" s="48" t="s">
        <v>8</v>
      </c>
      <c r="ED2" s="48" t="s">
        <v>1</v>
      </c>
      <c r="EE2" s="48" t="s">
        <v>2</v>
      </c>
      <c r="EF2" s="48" t="s">
        <v>3</v>
      </c>
      <c r="EG2" s="48" t="s">
        <v>4</v>
      </c>
      <c r="EH2" s="48" t="s">
        <v>3</v>
      </c>
      <c r="EI2" s="48" t="s">
        <v>1</v>
      </c>
      <c r="EJ2" s="48" t="s">
        <v>1</v>
      </c>
      <c r="EK2" s="48" t="s">
        <v>4</v>
      </c>
      <c r="EL2" s="48" t="s">
        <v>5</v>
      </c>
      <c r="EM2" s="48" t="s">
        <v>6</v>
      </c>
      <c r="EN2" s="48" t="s">
        <v>7</v>
      </c>
      <c r="EO2" s="48" t="s">
        <v>8</v>
      </c>
      <c r="EP2" s="48" t="s">
        <v>1</v>
      </c>
      <c r="EQ2" s="48" t="s">
        <v>2</v>
      </c>
      <c r="ER2" s="48" t="s">
        <v>3</v>
      </c>
      <c r="ES2" s="48" t="s">
        <v>4</v>
      </c>
      <c r="ET2" s="48" t="s">
        <v>3</v>
      </c>
      <c r="EU2" s="48" t="s">
        <v>1</v>
      </c>
      <c r="EV2" s="48" t="s">
        <v>1</v>
      </c>
      <c r="EW2" s="48" t="s">
        <v>4</v>
      </c>
      <c r="EX2" s="48" t="s">
        <v>5</v>
      </c>
      <c r="EY2" s="48" t="s">
        <v>6</v>
      </c>
      <c r="EZ2" s="48" t="s">
        <v>7</v>
      </c>
      <c r="FA2" s="48" t="s">
        <v>8</v>
      </c>
      <c r="FB2" s="48" t="s">
        <v>1</v>
      </c>
      <c r="FC2" s="48" t="s">
        <v>2</v>
      </c>
      <c r="FD2" s="48" t="s">
        <v>3</v>
      </c>
      <c r="FE2" s="48" t="s">
        <v>4</v>
      </c>
      <c r="FF2" s="48" t="s">
        <v>3</v>
      </c>
      <c r="FG2" s="48" t="s">
        <v>1</v>
      </c>
      <c r="FH2" s="48" t="s">
        <v>1</v>
      </c>
      <c r="FI2" s="48" t="s">
        <v>4</v>
      </c>
      <c r="FJ2" s="48" t="s">
        <v>5</v>
      </c>
      <c r="FK2" s="48" t="s">
        <v>6</v>
      </c>
      <c r="FL2" s="48" t="s">
        <v>7</v>
      </c>
      <c r="FM2" s="48" t="s">
        <v>8</v>
      </c>
      <c r="FN2" s="48" t="s">
        <v>1</v>
      </c>
      <c r="FO2" s="48" t="s">
        <v>2</v>
      </c>
      <c r="FP2" s="48" t="s">
        <v>3</v>
      </c>
      <c r="FQ2" s="48" t="s">
        <v>4</v>
      </c>
      <c r="FR2" s="48" t="s">
        <v>3</v>
      </c>
      <c r="FS2" s="48" t="s">
        <v>1</v>
      </c>
      <c r="FT2" s="48" t="s">
        <v>1</v>
      </c>
      <c r="FU2" s="48" t="s">
        <v>4</v>
      </c>
      <c r="FV2" s="48" t="s">
        <v>5</v>
      </c>
      <c r="FW2" s="48" t="s">
        <v>6</v>
      </c>
      <c r="FX2" s="48" t="s">
        <v>7</v>
      </c>
      <c r="FY2" s="48" t="s">
        <v>8</v>
      </c>
      <c r="FZ2" s="48" t="s">
        <v>1</v>
      </c>
      <c r="GA2" s="48" t="s">
        <v>2</v>
      </c>
      <c r="GB2" s="48" t="s">
        <v>3</v>
      </c>
      <c r="GC2" s="48" t="s">
        <v>4</v>
      </c>
      <c r="GD2" s="48" t="s">
        <v>3</v>
      </c>
      <c r="GE2" s="48" t="s">
        <v>1</v>
      </c>
      <c r="GF2" s="48" t="s">
        <v>1</v>
      </c>
      <c r="GG2" s="48" t="s">
        <v>4</v>
      </c>
      <c r="GH2" s="48" t="s">
        <v>5</v>
      </c>
      <c r="GI2" s="48" t="s">
        <v>6</v>
      </c>
      <c r="GJ2" s="48" t="s">
        <v>7</v>
      </c>
      <c r="GK2" s="48" t="s">
        <v>8</v>
      </c>
    </row>
    <row r="3" spans="1:193" ht="16" customHeight="1" x14ac:dyDescent="0.15">
      <c r="A3" s="16" t="s">
        <v>9</v>
      </c>
      <c r="B3" s="61">
        <v>0</v>
      </c>
      <c r="C3" s="61">
        <v>0</v>
      </c>
      <c r="D3" s="61">
        <v>0</v>
      </c>
      <c r="E3" s="61">
        <v>0</v>
      </c>
      <c r="F3" s="61">
        <v>0</v>
      </c>
      <c r="G3" s="61">
        <v>0</v>
      </c>
      <c r="H3" s="61">
        <v>0</v>
      </c>
      <c r="I3" s="61">
        <v>0</v>
      </c>
      <c r="J3" s="61">
        <v>0</v>
      </c>
      <c r="K3" s="61">
        <v>0</v>
      </c>
      <c r="L3" s="61">
        <v>1</v>
      </c>
      <c r="M3" s="61">
        <v>0</v>
      </c>
      <c r="N3" s="61">
        <v>0</v>
      </c>
      <c r="O3" s="61">
        <v>1</v>
      </c>
      <c r="P3" s="61">
        <v>0</v>
      </c>
      <c r="Q3" s="61">
        <v>0</v>
      </c>
      <c r="R3" s="61">
        <v>0</v>
      </c>
      <c r="S3" s="61">
        <v>0</v>
      </c>
      <c r="T3" s="61">
        <v>3</v>
      </c>
      <c r="U3" s="61">
        <v>1</v>
      </c>
      <c r="V3" s="61">
        <v>0</v>
      </c>
      <c r="W3" s="61">
        <v>0</v>
      </c>
      <c r="X3" s="61">
        <v>7</v>
      </c>
      <c r="Y3" s="61">
        <v>7</v>
      </c>
      <c r="Z3" s="61">
        <v>3</v>
      </c>
      <c r="AA3" s="61">
        <v>3</v>
      </c>
      <c r="AB3" s="61">
        <v>13</v>
      </c>
      <c r="AC3" s="61">
        <v>4</v>
      </c>
      <c r="AD3" s="61">
        <v>5</v>
      </c>
      <c r="AE3" s="61">
        <v>7</v>
      </c>
      <c r="AF3" s="61">
        <v>12</v>
      </c>
      <c r="AG3" s="61">
        <v>16</v>
      </c>
      <c r="AH3" s="61">
        <v>9</v>
      </c>
      <c r="AI3" s="61">
        <v>12</v>
      </c>
      <c r="AJ3" s="61">
        <v>33</v>
      </c>
      <c r="AK3" s="61">
        <v>13</v>
      </c>
      <c r="AL3" s="61">
        <v>21</v>
      </c>
      <c r="AM3" s="61">
        <v>32</v>
      </c>
      <c r="AN3" s="61">
        <v>27</v>
      </c>
      <c r="AO3" s="61">
        <v>33</v>
      </c>
      <c r="AP3" s="61">
        <v>34</v>
      </c>
      <c r="AQ3" s="61">
        <v>35</v>
      </c>
      <c r="AR3" s="61">
        <v>25</v>
      </c>
      <c r="AS3" s="61">
        <v>17</v>
      </c>
      <c r="AT3" s="61">
        <v>18</v>
      </c>
      <c r="AU3" s="61">
        <v>23</v>
      </c>
      <c r="AV3" s="61">
        <v>26</v>
      </c>
      <c r="AW3" s="61">
        <v>21</v>
      </c>
      <c r="AX3" s="61">
        <v>11</v>
      </c>
      <c r="AY3" s="61">
        <v>30</v>
      </c>
      <c r="AZ3" s="61">
        <v>11</v>
      </c>
      <c r="BA3" s="61">
        <v>16</v>
      </c>
      <c r="BB3" s="61">
        <v>14</v>
      </c>
      <c r="BC3" s="61">
        <v>23</v>
      </c>
      <c r="BD3" s="61">
        <v>24</v>
      </c>
      <c r="BE3" s="61">
        <v>23</v>
      </c>
      <c r="BF3" s="61">
        <v>17</v>
      </c>
      <c r="BG3" s="61">
        <v>20</v>
      </c>
      <c r="BH3" s="61">
        <v>23</v>
      </c>
      <c r="BI3" s="61">
        <v>7</v>
      </c>
      <c r="BJ3" s="61">
        <v>13</v>
      </c>
      <c r="BK3" s="61">
        <v>14</v>
      </c>
      <c r="BL3" s="61">
        <v>24</v>
      </c>
      <c r="BM3" s="61">
        <v>6</v>
      </c>
      <c r="BN3" s="61">
        <v>13</v>
      </c>
      <c r="BO3" s="61">
        <v>17</v>
      </c>
      <c r="BP3" s="61">
        <v>17</v>
      </c>
      <c r="BQ3" s="61">
        <v>25</v>
      </c>
      <c r="BR3" s="61">
        <v>25</v>
      </c>
      <c r="BS3" s="61">
        <v>35</v>
      </c>
      <c r="BT3" s="61">
        <v>51</v>
      </c>
      <c r="BU3" s="61">
        <v>71</v>
      </c>
      <c r="BV3" s="61">
        <v>29</v>
      </c>
      <c r="BW3" s="61">
        <v>33</v>
      </c>
      <c r="BX3" s="61">
        <v>32</v>
      </c>
      <c r="BY3" s="61">
        <v>21</v>
      </c>
      <c r="BZ3" s="61">
        <v>28</v>
      </c>
      <c r="CA3" s="61">
        <v>29</v>
      </c>
      <c r="CB3" s="61">
        <v>24</v>
      </c>
      <c r="CC3" s="61">
        <v>56</v>
      </c>
      <c r="CD3" s="61">
        <v>33</v>
      </c>
      <c r="CE3" s="61">
        <v>31</v>
      </c>
      <c r="CF3" s="61">
        <v>37</v>
      </c>
      <c r="CG3" s="61">
        <v>53</v>
      </c>
      <c r="CH3" s="61">
        <v>27</v>
      </c>
      <c r="CI3" s="61">
        <v>38</v>
      </c>
      <c r="CJ3" s="61">
        <v>39</v>
      </c>
      <c r="CK3" s="61">
        <v>19</v>
      </c>
      <c r="CL3" s="61">
        <v>49</v>
      </c>
      <c r="CM3" s="61">
        <v>43</v>
      </c>
      <c r="CN3" s="61">
        <v>49</v>
      </c>
      <c r="CO3" s="61">
        <v>67</v>
      </c>
      <c r="CP3" s="61">
        <v>78</v>
      </c>
      <c r="CQ3" s="61">
        <v>60</v>
      </c>
      <c r="CR3" s="61">
        <v>120</v>
      </c>
      <c r="CS3" s="61">
        <v>117</v>
      </c>
      <c r="CT3" s="61">
        <v>34</v>
      </c>
      <c r="CU3" s="61">
        <v>42</v>
      </c>
      <c r="CV3" s="61">
        <v>62</v>
      </c>
      <c r="CW3" s="61">
        <v>54</v>
      </c>
      <c r="CX3" s="61">
        <v>63</v>
      </c>
      <c r="CY3" s="61">
        <v>69</v>
      </c>
      <c r="CZ3" s="61">
        <v>68</v>
      </c>
      <c r="DA3" s="61">
        <v>78</v>
      </c>
      <c r="DB3" s="61">
        <v>41</v>
      </c>
      <c r="DC3" s="61">
        <v>23</v>
      </c>
      <c r="DD3" s="61">
        <v>44</v>
      </c>
      <c r="DE3" s="61">
        <v>56</v>
      </c>
      <c r="DF3" s="61">
        <v>29</v>
      </c>
      <c r="DG3" s="61">
        <v>32</v>
      </c>
      <c r="DH3" s="61">
        <v>24</v>
      </c>
      <c r="DI3" s="61">
        <v>29</v>
      </c>
      <c r="DJ3" s="61">
        <v>38</v>
      </c>
      <c r="DK3" s="61">
        <v>37</v>
      </c>
      <c r="DL3" s="61">
        <v>26</v>
      </c>
      <c r="DM3" s="61">
        <v>41</v>
      </c>
      <c r="DN3" s="61">
        <v>40</v>
      </c>
      <c r="DO3" s="61">
        <v>40</v>
      </c>
      <c r="DP3" s="61">
        <v>33</v>
      </c>
      <c r="DQ3" s="61">
        <v>27</v>
      </c>
      <c r="DR3" s="61">
        <v>50</v>
      </c>
      <c r="DS3" s="61">
        <v>32</v>
      </c>
      <c r="DT3" s="61">
        <v>39</v>
      </c>
      <c r="DU3" s="3">
        <v>7</v>
      </c>
      <c r="DV3" s="3">
        <v>18</v>
      </c>
      <c r="DW3" s="3">
        <v>34</v>
      </c>
      <c r="DX3" s="3">
        <v>16</v>
      </c>
      <c r="DY3" s="3">
        <v>17</v>
      </c>
      <c r="DZ3" s="3">
        <v>30</v>
      </c>
      <c r="EA3" s="3">
        <v>21</v>
      </c>
      <c r="EB3" s="3">
        <v>27</v>
      </c>
      <c r="EC3" s="3">
        <v>13</v>
      </c>
      <c r="ED3" s="3">
        <v>19</v>
      </c>
      <c r="EE3" s="3">
        <v>28</v>
      </c>
      <c r="EF3" s="3">
        <v>28</v>
      </c>
      <c r="EG3" s="3">
        <v>28</v>
      </c>
      <c r="EH3" s="3">
        <v>28</v>
      </c>
      <c r="EI3" s="3">
        <v>32</v>
      </c>
      <c r="EJ3" s="3">
        <v>20</v>
      </c>
      <c r="EK3" s="3">
        <v>38</v>
      </c>
      <c r="EL3" s="3">
        <v>51</v>
      </c>
      <c r="EM3" s="3">
        <v>61</v>
      </c>
      <c r="EN3" s="3">
        <v>62</v>
      </c>
      <c r="EO3" s="3">
        <v>72</v>
      </c>
      <c r="EP3" s="3">
        <v>33</v>
      </c>
      <c r="EQ3" s="3">
        <v>33</v>
      </c>
      <c r="ER3" s="3">
        <v>23</v>
      </c>
      <c r="ES3" s="3">
        <v>44</v>
      </c>
      <c r="ET3" s="3">
        <v>35</v>
      </c>
      <c r="EU3" s="3">
        <v>34</v>
      </c>
      <c r="EV3" s="3">
        <v>26</v>
      </c>
      <c r="EW3" s="3">
        <v>26</v>
      </c>
      <c r="EX3" s="3">
        <v>30</v>
      </c>
      <c r="EY3" s="3">
        <v>34</v>
      </c>
      <c r="EZ3" s="3">
        <v>20</v>
      </c>
      <c r="FA3" s="3">
        <v>10</v>
      </c>
      <c r="FB3" s="3">
        <v>9</v>
      </c>
      <c r="FC3" s="3">
        <v>4</v>
      </c>
      <c r="FD3" s="3">
        <v>20</v>
      </c>
      <c r="FE3" s="3">
        <v>48</v>
      </c>
      <c r="FF3" s="3">
        <v>63</v>
      </c>
      <c r="FG3" s="3">
        <v>74</v>
      </c>
      <c r="FH3" s="3">
        <v>58</v>
      </c>
      <c r="FI3" s="3">
        <v>45</v>
      </c>
      <c r="FJ3" s="3">
        <v>61</v>
      </c>
      <c r="FK3" s="3">
        <v>30</v>
      </c>
      <c r="FL3" s="3">
        <v>74</v>
      </c>
      <c r="FM3" s="3">
        <v>23</v>
      </c>
      <c r="FN3" s="3">
        <v>33</v>
      </c>
      <c r="FO3" s="3">
        <v>64</v>
      </c>
      <c r="FP3" s="3">
        <v>44</v>
      </c>
      <c r="FQ3" s="3">
        <v>45</v>
      </c>
      <c r="FR3" s="3">
        <v>37</v>
      </c>
      <c r="FS3" s="3">
        <v>44</v>
      </c>
      <c r="FT3" s="3">
        <v>48</v>
      </c>
      <c r="FU3" s="3">
        <v>53</v>
      </c>
      <c r="FV3" s="3">
        <v>34</v>
      </c>
      <c r="FW3" s="3">
        <v>61</v>
      </c>
      <c r="FX3" s="3">
        <v>44</v>
      </c>
      <c r="FY3" s="3">
        <v>33</v>
      </c>
      <c r="FZ3" s="3">
        <v>40</v>
      </c>
      <c r="GA3" s="3">
        <v>75</v>
      </c>
      <c r="GB3" s="3">
        <v>79</v>
      </c>
      <c r="GC3" s="3">
        <v>50</v>
      </c>
      <c r="GD3" s="3">
        <v>106</v>
      </c>
      <c r="GE3" s="3"/>
      <c r="GF3" s="3"/>
      <c r="GG3" s="3"/>
      <c r="GH3" s="3"/>
      <c r="GI3" s="3"/>
      <c r="GJ3" s="3"/>
      <c r="GK3" s="3"/>
    </row>
    <row r="4" spans="1:193" ht="16" customHeight="1" x14ac:dyDescent="0.15">
      <c r="A4" s="16" t="s">
        <v>10</v>
      </c>
      <c r="B4" s="62">
        <v>250</v>
      </c>
      <c r="C4" s="62">
        <v>228</v>
      </c>
      <c r="D4" s="62">
        <v>220</v>
      </c>
      <c r="E4" s="62">
        <v>199</v>
      </c>
      <c r="F4" s="62">
        <v>240</v>
      </c>
      <c r="G4" s="62">
        <v>341</v>
      </c>
      <c r="H4" s="62">
        <v>204</v>
      </c>
      <c r="I4" s="62">
        <v>282</v>
      </c>
      <c r="J4" s="62">
        <v>270</v>
      </c>
      <c r="K4" s="62">
        <v>379</v>
      </c>
      <c r="L4" s="62">
        <v>400</v>
      </c>
      <c r="M4" s="62">
        <v>425</v>
      </c>
      <c r="N4" s="62">
        <v>410</v>
      </c>
      <c r="O4" s="62">
        <v>662</v>
      </c>
      <c r="P4" s="62">
        <v>458</v>
      </c>
      <c r="Q4" s="62">
        <v>347</v>
      </c>
      <c r="R4" s="62">
        <v>406</v>
      </c>
      <c r="S4" s="62">
        <v>693</v>
      </c>
      <c r="T4" s="62">
        <v>552</v>
      </c>
      <c r="U4" s="62">
        <v>332</v>
      </c>
      <c r="V4" s="62">
        <v>461</v>
      </c>
      <c r="W4" s="62">
        <v>486</v>
      </c>
      <c r="X4" s="62">
        <v>438</v>
      </c>
      <c r="Y4" s="62">
        <v>465</v>
      </c>
      <c r="Z4" s="62">
        <v>306</v>
      </c>
      <c r="AA4" s="62">
        <v>323</v>
      </c>
      <c r="AB4" s="62">
        <v>280</v>
      </c>
      <c r="AC4" s="62">
        <v>262</v>
      </c>
      <c r="AD4" s="62">
        <v>305</v>
      </c>
      <c r="AE4" s="62">
        <v>398</v>
      </c>
      <c r="AF4" s="62">
        <v>275</v>
      </c>
      <c r="AG4" s="62">
        <v>304</v>
      </c>
      <c r="AH4" s="62">
        <v>373</v>
      </c>
      <c r="AI4" s="62">
        <v>297</v>
      </c>
      <c r="AJ4" s="62">
        <v>421</v>
      </c>
      <c r="AK4" s="62">
        <v>368</v>
      </c>
      <c r="AL4" s="62">
        <v>484</v>
      </c>
      <c r="AM4" s="62">
        <v>662</v>
      </c>
      <c r="AN4" s="62">
        <v>612</v>
      </c>
      <c r="AO4" s="62">
        <v>720</v>
      </c>
      <c r="AP4" s="62">
        <v>900</v>
      </c>
      <c r="AQ4" s="62">
        <v>1294</v>
      </c>
      <c r="AR4" s="62">
        <v>926</v>
      </c>
      <c r="AS4" s="62">
        <v>995</v>
      </c>
      <c r="AT4" s="62">
        <v>1113</v>
      </c>
      <c r="AU4" s="62">
        <v>1201</v>
      </c>
      <c r="AV4" s="62">
        <v>1359</v>
      </c>
      <c r="AW4" s="62">
        <v>1709</v>
      </c>
      <c r="AX4" s="62">
        <v>1431</v>
      </c>
      <c r="AY4" s="62">
        <v>1145</v>
      </c>
      <c r="AZ4" s="62">
        <v>1200</v>
      </c>
      <c r="BA4" s="62">
        <v>1293</v>
      </c>
      <c r="BB4" s="62">
        <v>1456</v>
      </c>
      <c r="BC4" s="62">
        <v>1783</v>
      </c>
      <c r="BD4" s="62">
        <v>1685</v>
      </c>
      <c r="BE4" s="62">
        <v>1098</v>
      </c>
      <c r="BF4" s="62">
        <v>1050</v>
      </c>
      <c r="BG4" s="62">
        <v>1101</v>
      </c>
      <c r="BH4" s="62">
        <v>1109</v>
      </c>
      <c r="BI4" s="62">
        <v>1074</v>
      </c>
      <c r="BJ4" s="62">
        <v>1116</v>
      </c>
      <c r="BK4" s="62">
        <v>1202</v>
      </c>
      <c r="BL4" s="62">
        <v>1170</v>
      </c>
      <c r="BM4" s="62">
        <v>986</v>
      </c>
      <c r="BN4" s="62">
        <v>1086</v>
      </c>
      <c r="BO4" s="62">
        <v>1295</v>
      </c>
      <c r="BP4" s="62">
        <v>1186</v>
      </c>
      <c r="BQ4" s="62">
        <v>1029</v>
      </c>
      <c r="BR4" s="62">
        <v>1878</v>
      </c>
      <c r="BS4" s="62">
        <v>1855</v>
      </c>
      <c r="BT4" s="62">
        <v>2028</v>
      </c>
      <c r="BU4" s="62">
        <v>2508</v>
      </c>
      <c r="BV4" s="62">
        <v>1389</v>
      </c>
      <c r="BW4" s="62">
        <v>1164</v>
      </c>
      <c r="BX4" s="62">
        <v>1215</v>
      </c>
      <c r="BY4" s="62">
        <v>943</v>
      </c>
      <c r="BZ4" s="62">
        <v>922</v>
      </c>
      <c r="CA4" s="62">
        <v>1094</v>
      </c>
      <c r="CB4" s="62">
        <v>925</v>
      </c>
      <c r="CC4" s="62">
        <v>849</v>
      </c>
      <c r="CD4" s="62">
        <v>910</v>
      </c>
      <c r="CE4" s="62">
        <v>1108</v>
      </c>
      <c r="CF4" s="62">
        <v>1020</v>
      </c>
      <c r="CG4" s="62">
        <v>1154</v>
      </c>
      <c r="CH4" s="62">
        <v>833</v>
      </c>
      <c r="CI4" s="62">
        <v>760</v>
      </c>
      <c r="CJ4" s="62">
        <v>801</v>
      </c>
      <c r="CK4" s="62">
        <v>611</v>
      </c>
      <c r="CL4" s="62">
        <v>704</v>
      </c>
      <c r="CM4" s="62">
        <v>870</v>
      </c>
      <c r="CN4" s="62">
        <v>642</v>
      </c>
      <c r="CO4" s="62">
        <v>469</v>
      </c>
      <c r="CP4" s="62">
        <v>617</v>
      </c>
      <c r="CQ4" s="62">
        <v>719</v>
      </c>
      <c r="CR4" s="62">
        <v>879</v>
      </c>
      <c r="CS4" s="62">
        <v>857</v>
      </c>
      <c r="CT4" s="62">
        <v>588</v>
      </c>
      <c r="CU4" s="62">
        <v>617</v>
      </c>
      <c r="CV4" s="62">
        <v>778</v>
      </c>
      <c r="CW4" s="62">
        <v>562</v>
      </c>
      <c r="CX4" s="62">
        <v>592</v>
      </c>
      <c r="CY4" s="62">
        <v>737</v>
      </c>
      <c r="CZ4" s="62">
        <v>545</v>
      </c>
      <c r="DA4" s="62">
        <v>567</v>
      </c>
      <c r="DB4" s="62">
        <v>568</v>
      </c>
      <c r="DC4" s="62">
        <v>663</v>
      </c>
      <c r="DD4" s="62">
        <v>644</v>
      </c>
      <c r="DE4" s="62">
        <v>555</v>
      </c>
      <c r="DF4" s="62">
        <v>529</v>
      </c>
      <c r="DG4" s="62">
        <v>459</v>
      </c>
      <c r="DH4" s="62">
        <v>544</v>
      </c>
      <c r="DI4" s="62">
        <v>506</v>
      </c>
      <c r="DJ4" s="62">
        <v>526</v>
      </c>
      <c r="DK4" s="62">
        <v>626</v>
      </c>
      <c r="DL4" s="62">
        <v>486</v>
      </c>
      <c r="DM4" s="62">
        <v>514</v>
      </c>
      <c r="DN4" s="62">
        <v>557</v>
      </c>
      <c r="DO4" s="62">
        <v>574</v>
      </c>
      <c r="DP4" s="62">
        <v>819</v>
      </c>
      <c r="DQ4" s="62">
        <v>533</v>
      </c>
      <c r="DR4" s="62">
        <v>461</v>
      </c>
      <c r="DS4" s="62">
        <v>485</v>
      </c>
      <c r="DT4" s="62">
        <v>592</v>
      </c>
      <c r="DU4" s="62">
        <v>621</v>
      </c>
      <c r="DV4" s="62">
        <v>576</v>
      </c>
      <c r="DW4" s="62">
        <v>617</v>
      </c>
      <c r="DX4" s="62">
        <v>583</v>
      </c>
      <c r="DY4" s="62">
        <v>463</v>
      </c>
      <c r="DZ4" s="62">
        <v>737</v>
      </c>
      <c r="EA4" s="62">
        <v>657</v>
      </c>
      <c r="EB4" s="62">
        <v>909</v>
      </c>
      <c r="EC4" s="62">
        <v>693</v>
      </c>
      <c r="ED4" s="62">
        <v>755</v>
      </c>
      <c r="EE4" s="62">
        <v>629</v>
      </c>
      <c r="EF4" s="62">
        <v>663</v>
      </c>
      <c r="EG4" s="62">
        <v>627</v>
      </c>
      <c r="EH4" s="62">
        <v>601</v>
      </c>
      <c r="EI4" s="62">
        <v>816</v>
      </c>
      <c r="EJ4" s="62">
        <v>752</v>
      </c>
      <c r="EK4" s="62">
        <v>636</v>
      </c>
      <c r="EL4" s="62">
        <v>887</v>
      </c>
      <c r="EM4" s="62">
        <v>1014</v>
      </c>
      <c r="EN4" s="62">
        <v>1366</v>
      </c>
      <c r="EO4" s="62">
        <v>1883</v>
      </c>
      <c r="EP4" s="62">
        <v>905</v>
      </c>
      <c r="EQ4" s="62">
        <v>741</v>
      </c>
      <c r="ER4" s="62">
        <v>807</v>
      </c>
      <c r="ES4" s="62">
        <v>849</v>
      </c>
      <c r="ET4" s="62">
        <v>831</v>
      </c>
      <c r="EU4" s="62">
        <v>753</v>
      </c>
      <c r="EV4" s="62">
        <v>656</v>
      </c>
      <c r="EW4" s="62">
        <v>622</v>
      </c>
      <c r="EX4" s="62">
        <v>792</v>
      </c>
      <c r="EY4" s="62">
        <v>845</v>
      </c>
      <c r="EZ4" s="62">
        <v>1064</v>
      </c>
      <c r="FA4" s="62">
        <v>711</v>
      </c>
      <c r="FB4" s="62">
        <v>702</v>
      </c>
      <c r="FC4" s="62">
        <v>610</v>
      </c>
      <c r="FD4" s="62">
        <v>748</v>
      </c>
      <c r="FE4" s="62">
        <v>612</v>
      </c>
      <c r="FF4" s="62">
        <v>840</v>
      </c>
      <c r="FG4" s="62">
        <v>1142</v>
      </c>
      <c r="FH4" s="62">
        <v>777</v>
      </c>
      <c r="FI4" s="62">
        <v>660</v>
      </c>
      <c r="FJ4" s="62">
        <v>715</v>
      </c>
      <c r="FK4" s="62">
        <v>749</v>
      </c>
      <c r="FL4" s="62">
        <v>909</v>
      </c>
      <c r="FM4" s="62">
        <v>768</v>
      </c>
      <c r="FN4" s="62">
        <v>811</v>
      </c>
      <c r="FO4" s="62">
        <v>568</v>
      </c>
      <c r="FP4" s="62">
        <v>707</v>
      </c>
      <c r="FQ4" s="62">
        <v>637</v>
      </c>
      <c r="FR4" s="62">
        <v>623</v>
      </c>
      <c r="FS4" s="62">
        <v>677</v>
      </c>
      <c r="FT4" s="62">
        <v>714</v>
      </c>
      <c r="FU4" s="62">
        <v>676</v>
      </c>
      <c r="FV4" s="62">
        <v>777</v>
      </c>
      <c r="FW4" s="62">
        <v>940</v>
      </c>
      <c r="FX4" s="62">
        <v>810</v>
      </c>
      <c r="FY4" s="62">
        <v>994</v>
      </c>
      <c r="FZ4" s="62">
        <v>816</v>
      </c>
      <c r="GA4" s="62">
        <v>709</v>
      </c>
      <c r="GB4" s="62">
        <v>823</v>
      </c>
      <c r="GC4" s="62">
        <v>771</v>
      </c>
      <c r="GD4" s="3">
        <v>603</v>
      </c>
      <c r="GE4" s="3"/>
      <c r="GF4" s="3"/>
      <c r="GG4" s="3"/>
      <c r="GH4" s="3"/>
      <c r="GI4" s="3"/>
      <c r="GJ4" s="3"/>
      <c r="GK4" s="3"/>
    </row>
    <row r="5" spans="1:193" ht="16" customHeight="1" x14ac:dyDescent="0.15">
      <c r="A5" s="16" t="s">
        <v>11</v>
      </c>
      <c r="B5" s="61">
        <v>269</v>
      </c>
      <c r="C5" s="61">
        <v>301</v>
      </c>
      <c r="D5" s="61">
        <v>305</v>
      </c>
      <c r="E5" s="61">
        <v>239</v>
      </c>
      <c r="F5" s="61">
        <v>375</v>
      </c>
      <c r="G5" s="61">
        <v>395</v>
      </c>
      <c r="H5" s="61">
        <v>320</v>
      </c>
      <c r="I5" s="61">
        <v>339</v>
      </c>
      <c r="J5" s="61">
        <v>363</v>
      </c>
      <c r="K5" s="61">
        <v>434</v>
      </c>
      <c r="L5" s="61">
        <v>458</v>
      </c>
      <c r="M5" s="61">
        <v>493</v>
      </c>
      <c r="N5" s="61">
        <v>532</v>
      </c>
      <c r="O5" s="61">
        <v>624</v>
      </c>
      <c r="P5" s="61">
        <v>436</v>
      </c>
      <c r="Q5" s="61">
        <v>392</v>
      </c>
      <c r="R5" s="61">
        <v>477</v>
      </c>
      <c r="S5" s="61">
        <v>687</v>
      </c>
      <c r="T5" s="61">
        <v>902</v>
      </c>
      <c r="U5" s="61">
        <v>411</v>
      </c>
      <c r="V5" s="61">
        <v>706</v>
      </c>
      <c r="W5" s="61">
        <v>636</v>
      </c>
      <c r="X5" s="61">
        <v>741</v>
      </c>
      <c r="Y5" s="61">
        <v>793</v>
      </c>
      <c r="Z5" s="61">
        <v>531</v>
      </c>
      <c r="AA5" s="61">
        <v>598</v>
      </c>
      <c r="AB5" s="61">
        <v>675</v>
      </c>
      <c r="AC5" s="61">
        <v>674</v>
      </c>
      <c r="AD5" s="61">
        <v>741</v>
      </c>
      <c r="AE5" s="61">
        <v>759</v>
      </c>
      <c r="AF5" s="61">
        <v>797</v>
      </c>
      <c r="AG5" s="61">
        <v>660</v>
      </c>
      <c r="AH5" s="61">
        <v>1034</v>
      </c>
      <c r="AI5" s="61">
        <v>1229</v>
      </c>
      <c r="AJ5" s="61">
        <v>1826</v>
      </c>
      <c r="AK5" s="61">
        <v>1388</v>
      </c>
      <c r="AL5" s="61">
        <v>2060</v>
      </c>
      <c r="AM5" s="61">
        <v>2215</v>
      </c>
      <c r="AN5" s="61">
        <v>2347</v>
      </c>
      <c r="AO5" s="61">
        <v>2104</v>
      </c>
      <c r="AP5" s="61">
        <v>2039</v>
      </c>
      <c r="AQ5" s="61">
        <v>2201</v>
      </c>
      <c r="AR5" s="61">
        <v>1826</v>
      </c>
      <c r="AS5" s="61">
        <v>1438</v>
      </c>
      <c r="AT5" s="61">
        <v>1730</v>
      </c>
      <c r="AU5" s="61">
        <v>1963</v>
      </c>
      <c r="AV5" s="61">
        <v>1930</v>
      </c>
      <c r="AW5" s="61">
        <v>2163</v>
      </c>
      <c r="AX5" s="61">
        <v>1659</v>
      </c>
      <c r="AY5" s="61">
        <v>1406</v>
      </c>
      <c r="AZ5" s="61">
        <v>1579</v>
      </c>
      <c r="BA5" s="61">
        <v>1518</v>
      </c>
      <c r="BB5" s="61">
        <v>1463</v>
      </c>
      <c r="BC5" s="61">
        <v>1610</v>
      </c>
      <c r="BD5" s="61">
        <v>1557</v>
      </c>
      <c r="BE5" s="61">
        <v>1100</v>
      </c>
      <c r="BF5" s="61">
        <v>1273</v>
      </c>
      <c r="BG5" s="61">
        <v>1328</v>
      </c>
      <c r="BH5" s="61">
        <v>1304</v>
      </c>
      <c r="BI5" s="61">
        <v>1349</v>
      </c>
      <c r="BJ5" s="61">
        <v>1390</v>
      </c>
      <c r="BK5" s="61">
        <v>1199</v>
      </c>
      <c r="BL5" s="61">
        <v>1523</v>
      </c>
      <c r="BM5" s="61">
        <v>1376</v>
      </c>
      <c r="BN5" s="61">
        <v>1321</v>
      </c>
      <c r="BO5" s="61">
        <v>1361</v>
      </c>
      <c r="BP5" s="61">
        <v>1551</v>
      </c>
      <c r="BQ5" s="61">
        <v>1051</v>
      </c>
      <c r="BR5" s="61">
        <v>1697</v>
      </c>
      <c r="BS5" s="61">
        <v>1777</v>
      </c>
      <c r="BT5" s="61">
        <v>2105</v>
      </c>
      <c r="BU5" s="61">
        <v>3355</v>
      </c>
      <c r="BV5" s="61">
        <v>1590</v>
      </c>
      <c r="BW5" s="61">
        <v>1332</v>
      </c>
      <c r="BX5" s="61">
        <v>1181</v>
      </c>
      <c r="BY5" s="61">
        <v>1000</v>
      </c>
      <c r="BZ5" s="61">
        <v>1062</v>
      </c>
      <c r="CA5" s="61">
        <v>894</v>
      </c>
      <c r="CB5" s="61">
        <v>847</v>
      </c>
      <c r="CC5" s="61">
        <v>910</v>
      </c>
      <c r="CD5" s="61">
        <v>921</v>
      </c>
      <c r="CE5" s="61">
        <v>865</v>
      </c>
      <c r="CF5" s="61">
        <v>1031</v>
      </c>
      <c r="CG5" s="61">
        <v>1132</v>
      </c>
      <c r="CH5" s="61">
        <v>959</v>
      </c>
      <c r="CI5" s="61">
        <v>705</v>
      </c>
      <c r="CJ5" s="61">
        <v>872</v>
      </c>
      <c r="CK5" s="61">
        <v>722</v>
      </c>
      <c r="CL5" s="61">
        <v>734</v>
      </c>
      <c r="CM5" s="61">
        <v>871</v>
      </c>
      <c r="CN5" s="61">
        <v>830</v>
      </c>
      <c r="CO5" s="61">
        <v>528</v>
      </c>
      <c r="CP5" s="61">
        <v>645</v>
      </c>
      <c r="CQ5" s="61">
        <v>850</v>
      </c>
      <c r="CR5" s="61">
        <v>943</v>
      </c>
      <c r="CS5" s="61">
        <v>972</v>
      </c>
      <c r="CT5" s="61">
        <v>607</v>
      </c>
      <c r="CU5" s="61">
        <v>768</v>
      </c>
      <c r="CV5" s="61">
        <v>779</v>
      </c>
      <c r="CW5" s="61">
        <v>719</v>
      </c>
      <c r="CX5" s="61">
        <v>599</v>
      </c>
      <c r="CY5" s="61">
        <v>707</v>
      </c>
      <c r="CZ5" s="61">
        <v>709</v>
      </c>
      <c r="DA5" s="61">
        <v>568</v>
      </c>
      <c r="DB5" s="61">
        <v>714</v>
      </c>
      <c r="DC5" s="61">
        <v>765</v>
      </c>
      <c r="DD5" s="61">
        <v>1049</v>
      </c>
      <c r="DE5" s="61">
        <v>911</v>
      </c>
      <c r="DF5" s="61">
        <v>822</v>
      </c>
      <c r="DG5" s="61">
        <v>641</v>
      </c>
      <c r="DH5" s="61">
        <v>802</v>
      </c>
      <c r="DI5" s="61">
        <v>652</v>
      </c>
      <c r="DJ5" s="61">
        <v>711</v>
      </c>
      <c r="DK5" s="61">
        <v>922</v>
      </c>
      <c r="DL5" s="61">
        <v>566</v>
      </c>
      <c r="DM5" s="61">
        <v>722</v>
      </c>
      <c r="DN5" s="61">
        <v>898</v>
      </c>
      <c r="DO5" s="61">
        <v>764</v>
      </c>
      <c r="DP5" s="61">
        <v>953</v>
      </c>
      <c r="DQ5" s="61">
        <v>521</v>
      </c>
      <c r="DR5" s="61">
        <v>732</v>
      </c>
      <c r="DS5" s="61">
        <v>819</v>
      </c>
      <c r="DT5" s="61">
        <v>784</v>
      </c>
      <c r="DU5" s="3">
        <v>773</v>
      </c>
      <c r="DV5" s="3">
        <v>686</v>
      </c>
      <c r="DW5" s="3">
        <v>647</v>
      </c>
      <c r="DX5" s="3">
        <v>609</v>
      </c>
      <c r="DY5" s="3">
        <v>498</v>
      </c>
      <c r="DZ5" s="3">
        <v>852</v>
      </c>
      <c r="EA5" s="3">
        <v>866</v>
      </c>
      <c r="EB5" s="3">
        <v>1265</v>
      </c>
      <c r="EC5" s="3">
        <v>978</v>
      </c>
      <c r="ED5" s="3">
        <v>922</v>
      </c>
      <c r="EE5" s="3">
        <v>763</v>
      </c>
      <c r="EF5" s="3">
        <v>1022</v>
      </c>
      <c r="EG5" s="3">
        <v>946</v>
      </c>
      <c r="EH5" s="3">
        <v>1168</v>
      </c>
      <c r="EI5" s="3">
        <v>1214</v>
      </c>
      <c r="EJ5" s="3">
        <v>1013</v>
      </c>
      <c r="EK5" s="3">
        <v>1034</v>
      </c>
      <c r="EL5" s="3">
        <v>1330</v>
      </c>
      <c r="EM5" s="3">
        <v>1880</v>
      </c>
      <c r="EN5" s="3">
        <v>2012</v>
      </c>
      <c r="EO5" s="3">
        <v>2782</v>
      </c>
      <c r="EP5" s="3">
        <v>1385</v>
      </c>
      <c r="EQ5" s="3">
        <v>1333</v>
      </c>
      <c r="ER5" s="3">
        <v>1414</v>
      </c>
      <c r="ES5" s="3">
        <v>1378</v>
      </c>
      <c r="ET5" s="3">
        <v>1628</v>
      </c>
      <c r="EU5" s="3">
        <v>1255</v>
      </c>
      <c r="EV5" s="3">
        <v>875</v>
      </c>
      <c r="EW5" s="3">
        <v>724</v>
      </c>
      <c r="EX5" s="3">
        <v>976</v>
      </c>
      <c r="EY5" s="3">
        <v>976</v>
      </c>
      <c r="EZ5" s="3">
        <v>1653</v>
      </c>
      <c r="FA5" s="3">
        <v>1067</v>
      </c>
      <c r="FB5" s="3">
        <v>1387</v>
      </c>
      <c r="FC5" s="3">
        <v>925</v>
      </c>
      <c r="FD5" s="3">
        <v>987</v>
      </c>
      <c r="FE5" s="3">
        <v>920</v>
      </c>
      <c r="FF5" s="3">
        <v>1120</v>
      </c>
      <c r="FG5" s="3">
        <v>1549</v>
      </c>
      <c r="FH5" s="3">
        <v>1090</v>
      </c>
      <c r="FI5" s="3">
        <v>925</v>
      </c>
      <c r="FJ5" s="3">
        <v>1327</v>
      </c>
      <c r="FK5" s="3">
        <v>1131</v>
      </c>
      <c r="FL5" s="3">
        <v>1380</v>
      </c>
      <c r="FM5" s="3">
        <v>1157</v>
      </c>
      <c r="FN5" s="3">
        <v>1224</v>
      </c>
      <c r="FO5" s="3">
        <v>933</v>
      </c>
      <c r="FP5" s="3">
        <v>1030</v>
      </c>
      <c r="FQ5" s="3">
        <v>1016</v>
      </c>
      <c r="FR5" s="3">
        <v>960</v>
      </c>
      <c r="FS5" s="3">
        <v>1124</v>
      </c>
      <c r="FT5" s="3">
        <v>1205</v>
      </c>
      <c r="FU5" s="3">
        <v>1384</v>
      </c>
      <c r="FV5" s="3">
        <v>1288</v>
      </c>
      <c r="FW5" s="3">
        <v>1779</v>
      </c>
      <c r="FX5" s="3">
        <v>1927</v>
      </c>
      <c r="FY5" s="3">
        <v>1860</v>
      </c>
      <c r="FZ5" s="3">
        <v>1576</v>
      </c>
      <c r="GA5" s="3">
        <v>1696</v>
      </c>
      <c r="GB5" s="3">
        <v>2185</v>
      </c>
      <c r="GC5" s="3">
        <v>2376</v>
      </c>
      <c r="GD5" s="3">
        <v>2897</v>
      </c>
      <c r="GE5" s="3"/>
      <c r="GF5" s="3"/>
      <c r="GG5" s="3"/>
      <c r="GH5" s="3"/>
      <c r="GI5" s="3"/>
      <c r="GJ5" s="3"/>
      <c r="GK5" s="3"/>
    </row>
    <row r="6" spans="1:193" ht="16" customHeight="1" x14ac:dyDescent="0.15">
      <c r="A6" s="16" t="s">
        <v>13</v>
      </c>
      <c r="B6" s="61">
        <v>0</v>
      </c>
      <c r="C6" s="61">
        <v>1</v>
      </c>
      <c r="D6" s="61">
        <v>2</v>
      </c>
      <c r="E6" s="61">
        <v>1</v>
      </c>
      <c r="F6" s="61">
        <v>1</v>
      </c>
      <c r="G6" s="61">
        <v>8</v>
      </c>
      <c r="H6" s="61">
        <v>4</v>
      </c>
      <c r="I6" s="61">
        <v>5</v>
      </c>
      <c r="J6" s="61">
        <v>5</v>
      </c>
      <c r="K6" s="61">
        <v>6</v>
      </c>
      <c r="L6" s="61">
        <v>7</v>
      </c>
      <c r="M6" s="61">
        <v>5</v>
      </c>
      <c r="N6" s="61">
        <v>8</v>
      </c>
      <c r="O6" s="61">
        <v>14</v>
      </c>
      <c r="P6" s="61">
        <v>5</v>
      </c>
      <c r="Q6" s="61">
        <v>6</v>
      </c>
      <c r="R6" s="61">
        <v>10</v>
      </c>
      <c r="S6" s="61">
        <v>6</v>
      </c>
      <c r="T6" s="61">
        <v>8</v>
      </c>
      <c r="U6" s="61">
        <v>8</v>
      </c>
      <c r="V6" s="61">
        <v>8</v>
      </c>
      <c r="W6" s="61">
        <v>11</v>
      </c>
      <c r="X6" s="61">
        <v>4</v>
      </c>
      <c r="Y6" s="61">
        <v>15</v>
      </c>
      <c r="Z6" s="61">
        <v>7</v>
      </c>
      <c r="AA6" s="61">
        <v>10</v>
      </c>
      <c r="AB6" s="61">
        <v>9</v>
      </c>
      <c r="AC6" s="61">
        <v>9</v>
      </c>
      <c r="AD6" s="61">
        <v>10</v>
      </c>
      <c r="AE6" s="61">
        <v>6</v>
      </c>
      <c r="AF6" s="61">
        <v>9</v>
      </c>
      <c r="AG6" s="61">
        <v>9</v>
      </c>
      <c r="AH6" s="61">
        <v>6</v>
      </c>
      <c r="AI6" s="61">
        <v>10</v>
      </c>
      <c r="AJ6" s="61">
        <v>10</v>
      </c>
      <c r="AK6" s="61">
        <v>11</v>
      </c>
      <c r="AL6" s="61">
        <v>14</v>
      </c>
      <c r="AM6" s="61">
        <v>15</v>
      </c>
      <c r="AN6" s="61">
        <v>17</v>
      </c>
      <c r="AO6" s="61">
        <v>12</v>
      </c>
      <c r="AP6" s="61">
        <v>9</v>
      </c>
      <c r="AQ6" s="61">
        <v>22</v>
      </c>
      <c r="AR6" s="61">
        <v>24</v>
      </c>
      <c r="AS6" s="61">
        <v>18</v>
      </c>
      <c r="AT6" s="61">
        <v>19</v>
      </c>
      <c r="AU6" s="61">
        <v>35</v>
      </c>
      <c r="AV6" s="61">
        <v>37</v>
      </c>
      <c r="AW6" s="61">
        <v>34</v>
      </c>
      <c r="AX6" s="61">
        <v>31</v>
      </c>
      <c r="AY6" s="61">
        <v>18</v>
      </c>
      <c r="AZ6" s="61">
        <v>16</v>
      </c>
      <c r="BA6" s="61">
        <v>34</v>
      </c>
      <c r="BB6" s="61">
        <v>77</v>
      </c>
      <c r="BC6" s="61">
        <v>57</v>
      </c>
      <c r="BD6" s="61">
        <v>32</v>
      </c>
      <c r="BE6" s="61">
        <v>29</v>
      </c>
      <c r="BF6" s="61">
        <v>34</v>
      </c>
      <c r="BG6" s="61">
        <v>41</v>
      </c>
      <c r="BH6" s="61">
        <v>35</v>
      </c>
      <c r="BI6" s="61">
        <v>26</v>
      </c>
      <c r="BJ6" s="61">
        <v>18</v>
      </c>
      <c r="BK6" s="61">
        <v>29</v>
      </c>
      <c r="BL6" s="61">
        <v>35</v>
      </c>
      <c r="BM6" s="61">
        <v>35</v>
      </c>
      <c r="BN6" s="61">
        <v>36</v>
      </c>
      <c r="BO6" s="61">
        <v>36</v>
      </c>
      <c r="BP6" s="61">
        <v>47</v>
      </c>
      <c r="BQ6" s="61">
        <v>31</v>
      </c>
      <c r="BR6" s="61">
        <v>47</v>
      </c>
      <c r="BS6" s="61">
        <v>58</v>
      </c>
      <c r="BT6" s="61">
        <v>54</v>
      </c>
      <c r="BU6" s="61">
        <v>106</v>
      </c>
      <c r="BV6" s="61">
        <v>63</v>
      </c>
      <c r="BW6" s="61">
        <v>40</v>
      </c>
      <c r="BX6" s="61">
        <v>56</v>
      </c>
      <c r="BY6" s="61">
        <v>46</v>
      </c>
      <c r="BZ6" s="61">
        <v>27</v>
      </c>
      <c r="CA6" s="61">
        <v>49</v>
      </c>
      <c r="CB6" s="61">
        <v>33</v>
      </c>
      <c r="CC6" s="61">
        <v>38</v>
      </c>
      <c r="CD6" s="61">
        <v>32</v>
      </c>
      <c r="CE6" s="61">
        <v>53</v>
      </c>
      <c r="CF6" s="61">
        <v>44</v>
      </c>
      <c r="CG6" s="61">
        <v>43</v>
      </c>
      <c r="CH6" s="61">
        <v>29</v>
      </c>
      <c r="CI6" s="61">
        <v>16</v>
      </c>
      <c r="CJ6" s="61">
        <v>35</v>
      </c>
      <c r="CK6" s="61">
        <v>31</v>
      </c>
      <c r="CL6" s="61">
        <v>33</v>
      </c>
      <c r="CM6" s="61">
        <v>56</v>
      </c>
      <c r="CN6" s="61">
        <v>38</v>
      </c>
      <c r="CO6" s="61">
        <v>21</v>
      </c>
      <c r="CP6" s="61">
        <v>25</v>
      </c>
      <c r="CQ6" s="61">
        <v>33</v>
      </c>
      <c r="CR6" s="61">
        <v>35</v>
      </c>
      <c r="CS6" s="61">
        <v>24</v>
      </c>
      <c r="CT6" s="61">
        <v>18</v>
      </c>
      <c r="CU6" s="61">
        <v>11</v>
      </c>
      <c r="CV6" s="61">
        <v>33</v>
      </c>
      <c r="CW6" s="61">
        <v>25</v>
      </c>
      <c r="CX6" s="61">
        <v>28</v>
      </c>
      <c r="CY6" s="61">
        <v>41</v>
      </c>
      <c r="CZ6" s="61">
        <v>18</v>
      </c>
      <c r="DA6" s="61">
        <v>18</v>
      </c>
      <c r="DB6" s="61">
        <v>13</v>
      </c>
      <c r="DC6" s="61">
        <v>22</v>
      </c>
      <c r="DD6" s="61">
        <v>42</v>
      </c>
      <c r="DE6" s="61">
        <v>39</v>
      </c>
      <c r="DF6" s="61">
        <v>37</v>
      </c>
      <c r="DG6" s="61">
        <v>24</v>
      </c>
      <c r="DH6" s="61">
        <v>39</v>
      </c>
      <c r="DI6" s="61">
        <v>29</v>
      </c>
      <c r="DJ6" s="61">
        <v>32</v>
      </c>
      <c r="DK6" s="61">
        <v>34</v>
      </c>
      <c r="DL6" s="61">
        <v>28</v>
      </c>
      <c r="DM6" s="61">
        <v>21</v>
      </c>
      <c r="DN6" s="61">
        <v>26</v>
      </c>
      <c r="DO6" s="61">
        <v>30</v>
      </c>
      <c r="DP6" s="61">
        <v>36</v>
      </c>
      <c r="DQ6" s="61">
        <v>37</v>
      </c>
      <c r="DR6" s="61">
        <v>21</v>
      </c>
      <c r="DS6" s="61">
        <v>19</v>
      </c>
      <c r="DT6" s="61">
        <v>27</v>
      </c>
      <c r="DU6" s="3">
        <v>24</v>
      </c>
      <c r="DV6" s="3">
        <v>16</v>
      </c>
      <c r="DW6" s="3">
        <v>23</v>
      </c>
      <c r="DX6" s="3">
        <v>19</v>
      </c>
      <c r="DY6" s="3">
        <v>14</v>
      </c>
      <c r="DZ6" s="3">
        <v>40</v>
      </c>
      <c r="EA6" s="3">
        <v>25</v>
      </c>
      <c r="EB6" s="3">
        <v>37</v>
      </c>
      <c r="EC6" s="3">
        <v>32</v>
      </c>
      <c r="ED6" s="3">
        <v>21</v>
      </c>
      <c r="EE6" s="3">
        <v>31</v>
      </c>
      <c r="EF6" s="3">
        <v>42</v>
      </c>
      <c r="EG6" s="3">
        <v>33</v>
      </c>
      <c r="EH6" s="3">
        <v>33</v>
      </c>
      <c r="EI6" s="3">
        <v>46</v>
      </c>
      <c r="EJ6" s="3">
        <v>48</v>
      </c>
      <c r="EK6" s="3">
        <v>43</v>
      </c>
      <c r="EL6" s="3">
        <v>33</v>
      </c>
      <c r="EM6" s="3">
        <v>53</v>
      </c>
      <c r="EN6" s="3">
        <v>61</v>
      </c>
      <c r="EO6" s="3">
        <v>97</v>
      </c>
      <c r="EP6" s="3">
        <v>42</v>
      </c>
      <c r="EQ6" s="3">
        <v>46</v>
      </c>
      <c r="ER6" s="3">
        <v>68</v>
      </c>
      <c r="ES6" s="3">
        <v>52</v>
      </c>
      <c r="ET6" s="3">
        <v>36</v>
      </c>
      <c r="EU6" s="3">
        <v>48</v>
      </c>
      <c r="EV6" s="3">
        <v>33</v>
      </c>
      <c r="EW6" s="3">
        <v>30</v>
      </c>
      <c r="EX6" s="3">
        <v>51</v>
      </c>
      <c r="EY6" s="3">
        <v>47</v>
      </c>
      <c r="EZ6" s="3">
        <v>80</v>
      </c>
      <c r="FA6" s="3">
        <v>48</v>
      </c>
      <c r="FB6" s="3">
        <v>49</v>
      </c>
      <c r="FC6" s="3">
        <v>39</v>
      </c>
      <c r="FD6" s="3">
        <v>58</v>
      </c>
      <c r="FE6" s="3">
        <v>54</v>
      </c>
      <c r="FF6" s="3">
        <v>51</v>
      </c>
      <c r="FG6" s="3">
        <v>70</v>
      </c>
      <c r="FH6" s="3">
        <v>49</v>
      </c>
      <c r="FI6" s="3">
        <v>34</v>
      </c>
      <c r="FJ6" s="3">
        <v>49</v>
      </c>
      <c r="FK6" s="3">
        <v>49</v>
      </c>
      <c r="FL6" s="3">
        <v>58</v>
      </c>
      <c r="FM6" s="3">
        <v>42</v>
      </c>
      <c r="FN6" s="3">
        <v>41</v>
      </c>
      <c r="FO6" s="3">
        <v>47</v>
      </c>
      <c r="FP6" s="3">
        <v>45</v>
      </c>
      <c r="FQ6" s="3">
        <v>54</v>
      </c>
      <c r="FR6" s="3">
        <v>35</v>
      </c>
      <c r="FS6" s="3">
        <v>47</v>
      </c>
      <c r="FT6" s="3">
        <v>37</v>
      </c>
      <c r="FU6" s="3">
        <v>45</v>
      </c>
      <c r="FV6" s="3">
        <v>52</v>
      </c>
      <c r="FW6" s="3">
        <v>74</v>
      </c>
      <c r="FX6" s="3">
        <v>61</v>
      </c>
      <c r="FY6" s="3">
        <v>65</v>
      </c>
      <c r="FZ6" s="3">
        <v>50</v>
      </c>
      <c r="GA6" s="3">
        <v>44</v>
      </c>
      <c r="GB6" s="3">
        <v>56</v>
      </c>
      <c r="GC6" s="3">
        <v>52</v>
      </c>
      <c r="GD6" s="3">
        <v>39</v>
      </c>
      <c r="GE6" s="3"/>
      <c r="GF6" s="3"/>
      <c r="GG6" s="3"/>
      <c r="GH6" s="3"/>
      <c r="GI6" s="3"/>
      <c r="GJ6" s="3"/>
      <c r="GK6" s="3"/>
    </row>
    <row r="7" spans="1:193" ht="16" customHeight="1" x14ac:dyDescent="0.15">
      <c r="A7" s="16" t="s">
        <v>14</v>
      </c>
      <c r="B7" s="61">
        <v>125</v>
      </c>
      <c r="C7" s="61">
        <v>114</v>
      </c>
      <c r="D7" s="61">
        <v>142</v>
      </c>
      <c r="E7" s="61">
        <v>130</v>
      </c>
      <c r="F7" s="61">
        <v>183</v>
      </c>
      <c r="G7" s="61">
        <v>214</v>
      </c>
      <c r="H7" s="61">
        <v>130</v>
      </c>
      <c r="I7" s="61">
        <v>157</v>
      </c>
      <c r="J7" s="61">
        <v>155</v>
      </c>
      <c r="K7" s="61">
        <v>198</v>
      </c>
      <c r="L7" s="61">
        <v>188</v>
      </c>
      <c r="M7" s="61">
        <v>193</v>
      </c>
      <c r="N7" s="61">
        <v>194</v>
      </c>
      <c r="O7" s="61">
        <v>304</v>
      </c>
      <c r="P7" s="61">
        <v>201</v>
      </c>
      <c r="Q7" s="61">
        <v>184</v>
      </c>
      <c r="R7" s="61">
        <v>167</v>
      </c>
      <c r="S7" s="61">
        <v>235</v>
      </c>
      <c r="T7" s="61">
        <v>273</v>
      </c>
      <c r="U7" s="61">
        <v>203</v>
      </c>
      <c r="V7" s="61">
        <v>257</v>
      </c>
      <c r="W7" s="61">
        <v>168</v>
      </c>
      <c r="X7" s="61">
        <v>225</v>
      </c>
      <c r="Y7" s="61">
        <v>328</v>
      </c>
      <c r="Z7" s="61">
        <v>250</v>
      </c>
      <c r="AA7" s="61">
        <v>237</v>
      </c>
      <c r="AB7" s="61">
        <v>251</v>
      </c>
      <c r="AC7" s="61">
        <v>356</v>
      </c>
      <c r="AD7" s="61">
        <v>499</v>
      </c>
      <c r="AE7" s="61">
        <v>487</v>
      </c>
      <c r="AF7" s="61">
        <v>373</v>
      </c>
      <c r="AG7" s="61">
        <v>395</v>
      </c>
      <c r="AH7" s="61">
        <v>448</v>
      </c>
      <c r="AI7" s="61">
        <v>507</v>
      </c>
      <c r="AJ7" s="61">
        <v>526</v>
      </c>
      <c r="AK7" s="61">
        <v>479</v>
      </c>
      <c r="AL7" s="61">
        <v>875</v>
      </c>
      <c r="AM7" s="61">
        <v>988</v>
      </c>
      <c r="AN7" s="61">
        <v>854</v>
      </c>
      <c r="AO7" s="61">
        <v>858</v>
      </c>
      <c r="AP7" s="61">
        <v>779</v>
      </c>
      <c r="AQ7" s="61">
        <v>862</v>
      </c>
      <c r="AR7" s="61">
        <v>653</v>
      </c>
      <c r="AS7" s="61">
        <v>537</v>
      </c>
      <c r="AT7" s="61">
        <v>620</v>
      </c>
      <c r="AU7" s="61">
        <v>698</v>
      </c>
      <c r="AV7" s="61">
        <v>681</v>
      </c>
      <c r="AW7" s="61">
        <v>822</v>
      </c>
      <c r="AX7" s="61">
        <v>655</v>
      </c>
      <c r="AY7" s="61">
        <v>591</v>
      </c>
      <c r="AZ7" s="61">
        <v>596</v>
      </c>
      <c r="BA7" s="61">
        <v>585</v>
      </c>
      <c r="BB7" s="61">
        <v>533</v>
      </c>
      <c r="BC7" s="61">
        <v>729</v>
      </c>
      <c r="BD7" s="61">
        <v>695</v>
      </c>
      <c r="BE7" s="61">
        <v>415</v>
      </c>
      <c r="BF7" s="61">
        <v>520</v>
      </c>
      <c r="BG7" s="61">
        <v>544</v>
      </c>
      <c r="BH7" s="61">
        <v>499</v>
      </c>
      <c r="BI7" s="61">
        <v>430</v>
      </c>
      <c r="BJ7" s="61">
        <v>456</v>
      </c>
      <c r="BK7" s="61">
        <v>496</v>
      </c>
      <c r="BL7" s="61">
        <v>457</v>
      </c>
      <c r="BM7" s="61">
        <v>514</v>
      </c>
      <c r="BN7" s="61">
        <v>412</v>
      </c>
      <c r="BO7" s="61">
        <v>334</v>
      </c>
      <c r="BP7" s="61">
        <v>533</v>
      </c>
      <c r="BQ7" s="61">
        <v>377</v>
      </c>
      <c r="BR7" s="61">
        <v>468</v>
      </c>
      <c r="BS7" s="61">
        <v>592</v>
      </c>
      <c r="BT7" s="61">
        <v>663</v>
      </c>
      <c r="BU7" s="61">
        <v>1061</v>
      </c>
      <c r="BV7" s="61">
        <v>465</v>
      </c>
      <c r="BW7" s="61">
        <v>405</v>
      </c>
      <c r="BX7" s="61">
        <v>411</v>
      </c>
      <c r="BY7" s="61">
        <v>374</v>
      </c>
      <c r="BZ7" s="61">
        <v>341</v>
      </c>
      <c r="CA7" s="61">
        <v>360</v>
      </c>
      <c r="CB7" s="61">
        <v>302</v>
      </c>
      <c r="CC7" s="61">
        <v>250</v>
      </c>
      <c r="CD7" s="61">
        <v>316</v>
      </c>
      <c r="CE7" s="61">
        <v>392</v>
      </c>
      <c r="CF7" s="61">
        <v>351</v>
      </c>
      <c r="CG7" s="61">
        <v>317</v>
      </c>
      <c r="CH7" s="61">
        <v>255</v>
      </c>
      <c r="CI7" s="61">
        <v>211</v>
      </c>
      <c r="CJ7" s="61">
        <v>247</v>
      </c>
      <c r="CK7" s="61">
        <v>288</v>
      </c>
      <c r="CL7" s="61">
        <v>246</v>
      </c>
      <c r="CM7" s="61">
        <v>241</v>
      </c>
      <c r="CN7" s="61">
        <v>197</v>
      </c>
      <c r="CO7" s="61">
        <v>259</v>
      </c>
      <c r="CP7" s="61">
        <v>248</v>
      </c>
      <c r="CQ7" s="61">
        <v>231</v>
      </c>
      <c r="CR7" s="61">
        <v>255</v>
      </c>
      <c r="CS7" s="61">
        <v>362</v>
      </c>
      <c r="CT7" s="61">
        <v>231</v>
      </c>
      <c r="CU7" s="61">
        <v>214</v>
      </c>
      <c r="CV7" s="61">
        <v>244</v>
      </c>
      <c r="CW7" s="61">
        <v>284</v>
      </c>
      <c r="CX7" s="61">
        <v>161</v>
      </c>
      <c r="CY7" s="61">
        <v>222</v>
      </c>
      <c r="CZ7" s="61">
        <v>208</v>
      </c>
      <c r="DA7" s="61">
        <v>217</v>
      </c>
      <c r="DB7" s="61">
        <v>194</v>
      </c>
      <c r="DC7" s="61">
        <v>229</v>
      </c>
      <c r="DD7" s="61">
        <v>390</v>
      </c>
      <c r="DE7" s="61">
        <v>269</v>
      </c>
      <c r="DF7" s="61">
        <v>305</v>
      </c>
      <c r="DG7" s="61">
        <v>276</v>
      </c>
      <c r="DH7" s="61">
        <v>296</v>
      </c>
      <c r="DI7" s="61">
        <v>286</v>
      </c>
      <c r="DJ7" s="61">
        <v>256</v>
      </c>
      <c r="DK7" s="61">
        <v>327</v>
      </c>
      <c r="DL7" s="61">
        <v>267</v>
      </c>
      <c r="DM7" s="61">
        <v>219</v>
      </c>
      <c r="DN7" s="61">
        <v>294</v>
      </c>
      <c r="DO7" s="61">
        <v>278</v>
      </c>
      <c r="DP7" s="61">
        <v>313</v>
      </c>
      <c r="DQ7" s="61">
        <v>200</v>
      </c>
      <c r="DR7" s="61">
        <v>304</v>
      </c>
      <c r="DS7" s="61">
        <v>333</v>
      </c>
      <c r="DT7" s="61">
        <v>264</v>
      </c>
      <c r="DU7" s="3">
        <v>313</v>
      </c>
      <c r="DV7" s="3">
        <v>388</v>
      </c>
      <c r="DW7" s="3">
        <v>529</v>
      </c>
      <c r="DX7" s="3">
        <v>335</v>
      </c>
      <c r="DY7" s="3">
        <v>252</v>
      </c>
      <c r="DZ7" s="3">
        <v>504</v>
      </c>
      <c r="EA7" s="3">
        <v>358</v>
      </c>
      <c r="EB7" s="3">
        <v>569</v>
      </c>
      <c r="EC7" s="3">
        <v>389</v>
      </c>
      <c r="ED7" s="3">
        <v>415</v>
      </c>
      <c r="EE7" s="3">
        <v>329</v>
      </c>
      <c r="EF7" s="3">
        <v>309</v>
      </c>
      <c r="EG7" s="3">
        <v>437</v>
      </c>
      <c r="EH7" s="3">
        <v>365</v>
      </c>
      <c r="EI7" s="3">
        <v>539</v>
      </c>
      <c r="EJ7" s="3">
        <v>435</v>
      </c>
      <c r="EK7" s="3">
        <v>466</v>
      </c>
      <c r="EL7" s="3">
        <v>663</v>
      </c>
      <c r="EM7" s="3">
        <v>553</v>
      </c>
      <c r="EN7" s="3">
        <v>778</v>
      </c>
      <c r="EO7" s="3">
        <v>853</v>
      </c>
      <c r="EP7" s="3">
        <v>524</v>
      </c>
      <c r="EQ7" s="3">
        <v>446</v>
      </c>
      <c r="ER7" s="3">
        <v>488</v>
      </c>
      <c r="ES7" s="3">
        <v>503</v>
      </c>
      <c r="ET7" s="3">
        <v>448</v>
      </c>
      <c r="EU7" s="3">
        <v>474</v>
      </c>
      <c r="EV7" s="3">
        <v>312</v>
      </c>
      <c r="EW7" s="3">
        <v>410</v>
      </c>
      <c r="EX7" s="3">
        <v>520</v>
      </c>
      <c r="EY7" s="3">
        <v>475</v>
      </c>
      <c r="EZ7" s="3">
        <v>813</v>
      </c>
      <c r="FA7" s="3">
        <v>802</v>
      </c>
      <c r="FB7" s="3">
        <v>828</v>
      </c>
      <c r="FC7" s="3">
        <v>375</v>
      </c>
      <c r="FD7" s="3">
        <v>507</v>
      </c>
      <c r="FE7" s="3">
        <v>455</v>
      </c>
      <c r="FF7" s="3">
        <v>505</v>
      </c>
      <c r="FG7" s="3">
        <v>680</v>
      </c>
      <c r="FH7" s="3">
        <v>555</v>
      </c>
      <c r="FI7" s="3">
        <v>406</v>
      </c>
      <c r="FJ7" s="3">
        <v>523</v>
      </c>
      <c r="FK7" s="3">
        <v>437</v>
      </c>
      <c r="FL7" s="3">
        <v>432</v>
      </c>
      <c r="FM7" s="3">
        <v>560</v>
      </c>
      <c r="FN7" s="3">
        <v>608</v>
      </c>
      <c r="FO7" s="3">
        <v>399</v>
      </c>
      <c r="FP7" s="3">
        <v>490</v>
      </c>
      <c r="FQ7" s="3">
        <v>585</v>
      </c>
      <c r="FR7" s="3">
        <v>513</v>
      </c>
      <c r="FS7" s="3">
        <v>484</v>
      </c>
      <c r="FT7" s="3">
        <v>508</v>
      </c>
      <c r="FU7" s="3">
        <v>645</v>
      </c>
      <c r="FV7" s="3">
        <v>590</v>
      </c>
      <c r="FW7" s="3">
        <v>814</v>
      </c>
      <c r="FX7" s="3">
        <v>751</v>
      </c>
      <c r="FY7" s="3">
        <v>681</v>
      </c>
      <c r="FZ7" s="3">
        <v>611</v>
      </c>
      <c r="GA7" s="3">
        <v>659</v>
      </c>
      <c r="GB7" s="3">
        <v>815</v>
      </c>
      <c r="GC7" s="3">
        <v>832</v>
      </c>
      <c r="GD7" s="3">
        <v>898</v>
      </c>
      <c r="GE7" s="3"/>
      <c r="GF7" s="3"/>
      <c r="GG7" s="3"/>
      <c r="GH7" s="3"/>
      <c r="GI7" s="3"/>
      <c r="GJ7" s="3"/>
      <c r="GK7" s="3"/>
    </row>
    <row r="8" spans="1:193" ht="16" customHeight="1" x14ac:dyDescent="0.15">
      <c r="A8" s="16" t="s">
        <v>15</v>
      </c>
      <c r="B8" s="61">
        <v>125</v>
      </c>
      <c r="C8" s="61">
        <v>128</v>
      </c>
      <c r="D8" s="61">
        <v>128</v>
      </c>
      <c r="E8" s="61">
        <v>116</v>
      </c>
      <c r="F8" s="61">
        <v>184</v>
      </c>
      <c r="G8" s="61">
        <v>282</v>
      </c>
      <c r="H8" s="61">
        <v>152</v>
      </c>
      <c r="I8" s="61">
        <v>134</v>
      </c>
      <c r="J8" s="61">
        <v>163</v>
      </c>
      <c r="K8" s="61">
        <v>188</v>
      </c>
      <c r="L8" s="61">
        <v>162</v>
      </c>
      <c r="M8" s="61">
        <v>152</v>
      </c>
      <c r="N8" s="61">
        <v>127</v>
      </c>
      <c r="O8" s="61">
        <v>219</v>
      </c>
      <c r="P8" s="61">
        <v>108</v>
      </c>
      <c r="Q8" s="61">
        <v>138</v>
      </c>
      <c r="R8" s="61">
        <v>163</v>
      </c>
      <c r="S8" s="61">
        <v>233</v>
      </c>
      <c r="T8" s="61">
        <v>325</v>
      </c>
      <c r="U8" s="61">
        <v>211</v>
      </c>
      <c r="V8" s="61">
        <v>249</v>
      </c>
      <c r="W8" s="61">
        <v>270</v>
      </c>
      <c r="X8" s="61">
        <v>224</v>
      </c>
      <c r="Y8" s="61">
        <v>216</v>
      </c>
      <c r="Z8" s="61">
        <v>397</v>
      </c>
      <c r="AA8" s="61">
        <v>252</v>
      </c>
      <c r="AB8" s="61">
        <v>314</v>
      </c>
      <c r="AC8" s="61">
        <v>275</v>
      </c>
      <c r="AD8" s="61">
        <v>366</v>
      </c>
      <c r="AE8" s="61">
        <v>305</v>
      </c>
      <c r="AF8" s="61">
        <v>294</v>
      </c>
      <c r="AG8" s="61">
        <v>276</v>
      </c>
      <c r="AH8" s="61">
        <v>559</v>
      </c>
      <c r="AI8" s="61">
        <v>768</v>
      </c>
      <c r="AJ8" s="61">
        <v>1356</v>
      </c>
      <c r="AK8" s="61">
        <v>811</v>
      </c>
      <c r="AL8" s="61">
        <v>683</v>
      </c>
      <c r="AM8" s="61">
        <v>1250</v>
      </c>
      <c r="AN8" s="61">
        <v>1041</v>
      </c>
      <c r="AO8" s="61">
        <v>1138</v>
      </c>
      <c r="AP8" s="61">
        <v>1276</v>
      </c>
      <c r="AQ8" s="61">
        <v>1417</v>
      </c>
      <c r="AR8" s="61">
        <v>1061</v>
      </c>
      <c r="AS8" s="61">
        <v>862</v>
      </c>
      <c r="AT8" s="61">
        <v>1497</v>
      </c>
      <c r="AU8" s="61">
        <v>1404</v>
      </c>
      <c r="AV8" s="61">
        <v>1646</v>
      </c>
      <c r="AW8" s="61">
        <v>1287</v>
      </c>
      <c r="AX8" s="61">
        <v>666</v>
      </c>
      <c r="AY8" s="61">
        <v>744</v>
      </c>
      <c r="AZ8" s="61">
        <v>1042</v>
      </c>
      <c r="BA8" s="61">
        <v>966</v>
      </c>
      <c r="BB8" s="61">
        <v>912</v>
      </c>
      <c r="BC8" s="61">
        <v>859</v>
      </c>
      <c r="BD8" s="61">
        <v>1559</v>
      </c>
      <c r="BE8" s="61">
        <v>839</v>
      </c>
      <c r="BF8" s="61">
        <v>937</v>
      </c>
      <c r="BG8" s="61">
        <v>815</v>
      </c>
      <c r="BH8" s="61">
        <v>789</v>
      </c>
      <c r="BI8" s="61">
        <v>865</v>
      </c>
      <c r="BJ8" s="61">
        <v>563</v>
      </c>
      <c r="BK8" s="61">
        <v>736</v>
      </c>
      <c r="BL8" s="61">
        <v>901</v>
      </c>
      <c r="BM8" s="61">
        <v>586</v>
      </c>
      <c r="BN8" s="61">
        <v>738</v>
      </c>
      <c r="BO8" s="61">
        <v>722</v>
      </c>
      <c r="BP8" s="61">
        <v>821</v>
      </c>
      <c r="BQ8" s="61">
        <v>943</v>
      </c>
      <c r="BR8" s="61">
        <v>921</v>
      </c>
      <c r="BS8" s="61">
        <v>1142</v>
      </c>
      <c r="BT8" s="61">
        <v>1708</v>
      </c>
      <c r="BU8" s="61">
        <v>2108</v>
      </c>
      <c r="BV8" s="61">
        <v>831</v>
      </c>
      <c r="BW8" s="61">
        <v>1075</v>
      </c>
      <c r="BX8" s="61">
        <v>802</v>
      </c>
      <c r="BY8" s="61">
        <v>700</v>
      </c>
      <c r="BZ8" s="61">
        <v>821</v>
      </c>
      <c r="CA8" s="61">
        <v>734</v>
      </c>
      <c r="CB8" s="61">
        <v>1297</v>
      </c>
      <c r="CC8" s="61">
        <v>1139</v>
      </c>
      <c r="CD8" s="61">
        <v>869</v>
      </c>
      <c r="CE8" s="61">
        <v>683</v>
      </c>
      <c r="CF8" s="61">
        <v>649</v>
      </c>
      <c r="CG8" s="61">
        <v>605</v>
      </c>
      <c r="CH8" s="61">
        <v>444</v>
      </c>
      <c r="CI8" s="61">
        <v>565</v>
      </c>
      <c r="CJ8" s="61">
        <v>937</v>
      </c>
      <c r="CK8" s="61">
        <v>705</v>
      </c>
      <c r="CL8" s="61">
        <v>719</v>
      </c>
      <c r="CM8" s="61">
        <v>980</v>
      </c>
      <c r="CN8" s="61">
        <v>1196</v>
      </c>
      <c r="CO8" s="61">
        <v>509</v>
      </c>
      <c r="CP8" s="61">
        <v>532</v>
      </c>
      <c r="CQ8" s="61">
        <v>590</v>
      </c>
      <c r="CR8" s="61">
        <v>534</v>
      </c>
      <c r="CS8" s="61">
        <v>536</v>
      </c>
      <c r="CT8" s="61">
        <v>295</v>
      </c>
      <c r="CU8" s="61">
        <v>377</v>
      </c>
      <c r="CV8" s="61">
        <v>516</v>
      </c>
      <c r="CW8" s="61">
        <v>457</v>
      </c>
      <c r="CX8" s="61">
        <v>491</v>
      </c>
      <c r="CY8" s="61">
        <v>468</v>
      </c>
      <c r="CZ8" s="61">
        <v>508</v>
      </c>
      <c r="DA8" s="61">
        <v>370</v>
      </c>
      <c r="DB8" s="61">
        <v>349</v>
      </c>
      <c r="DC8" s="61">
        <v>309</v>
      </c>
      <c r="DD8" s="61">
        <v>488</v>
      </c>
      <c r="DE8" s="61">
        <v>414</v>
      </c>
      <c r="DF8" s="61">
        <v>440</v>
      </c>
      <c r="DG8" s="61">
        <v>359</v>
      </c>
      <c r="DH8" s="61">
        <v>368</v>
      </c>
      <c r="DI8" s="61">
        <v>342</v>
      </c>
      <c r="DJ8" s="61">
        <v>359</v>
      </c>
      <c r="DK8" s="61">
        <v>417</v>
      </c>
      <c r="DL8" s="61">
        <v>439</v>
      </c>
      <c r="DM8" s="61">
        <v>395</v>
      </c>
      <c r="DN8" s="61">
        <v>776</v>
      </c>
      <c r="DO8" s="61">
        <v>612</v>
      </c>
      <c r="DP8" s="61">
        <v>611</v>
      </c>
      <c r="DQ8" s="61">
        <v>303</v>
      </c>
      <c r="DR8" s="61">
        <v>407</v>
      </c>
      <c r="DS8" s="61">
        <v>325</v>
      </c>
      <c r="DT8" s="61">
        <v>338</v>
      </c>
      <c r="DU8" s="3">
        <v>330</v>
      </c>
      <c r="DV8" s="3">
        <v>389</v>
      </c>
      <c r="DW8" s="3">
        <v>662</v>
      </c>
      <c r="DX8" s="3">
        <v>421</v>
      </c>
      <c r="DY8" s="3">
        <v>341</v>
      </c>
      <c r="DZ8" s="3">
        <v>433</v>
      </c>
      <c r="EA8" s="3">
        <v>425</v>
      </c>
      <c r="EB8" s="3">
        <v>861</v>
      </c>
      <c r="EC8" s="3">
        <v>464</v>
      </c>
      <c r="ED8" s="3">
        <v>333</v>
      </c>
      <c r="EE8" s="3">
        <v>352</v>
      </c>
      <c r="EF8" s="3">
        <v>381</v>
      </c>
      <c r="EG8" s="3">
        <v>299</v>
      </c>
      <c r="EH8" s="3">
        <v>429</v>
      </c>
      <c r="EI8" s="3">
        <v>524</v>
      </c>
      <c r="EJ8" s="3">
        <v>558</v>
      </c>
      <c r="EK8" s="3">
        <v>504</v>
      </c>
      <c r="EL8" s="3">
        <v>629</v>
      </c>
      <c r="EM8" s="3">
        <v>451</v>
      </c>
      <c r="EN8" s="3">
        <v>634</v>
      </c>
      <c r="EO8" s="3">
        <v>729</v>
      </c>
      <c r="EP8" s="3">
        <v>349</v>
      </c>
      <c r="EQ8" s="3">
        <v>363</v>
      </c>
      <c r="ER8" s="3">
        <v>353</v>
      </c>
      <c r="ES8" s="3">
        <v>422</v>
      </c>
      <c r="ET8" s="3">
        <v>579</v>
      </c>
      <c r="EU8" s="3">
        <v>464</v>
      </c>
      <c r="EV8" s="3">
        <v>367</v>
      </c>
      <c r="EW8" s="3">
        <v>294</v>
      </c>
      <c r="EX8" s="3">
        <v>393</v>
      </c>
      <c r="EY8" s="3">
        <v>369</v>
      </c>
      <c r="EZ8" s="3">
        <v>495</v>
      </c>
      <c r="FA8" s="3">
        <v>508</v>
      </c>
      <c r="FB8" s="3">
        <v>363</v>
      </c>
      <c r="FC8" s="3">
        <v>461</v>
      </c>
      <c r="FD8" s="3">
        <v>412</v>
      </c>
      <c r="FE8" s="3">
        <v>326</v>
      </c>
      <c r="FF8" s="3">
        <v>321</v>
      </c>
      <c r="FG8" s="3">
        <v>643</v>
      </c>
      <c r="FH8" s="3">
        <v>500</v>
      </c>
      <c r="FI8" s="3">
        <v>350</v>
      </c>
      <c r="FJ8" s="3">
        <v>509</v>
      </c>
      <c r="FK8" s="3">
        <v>624</v>
      </c>
      <c r="FL8" s="3">
        <v>402</v>
      </c>
      <c r="FM8" s="3">
        <v>341</v>
      </c>
      <c r="FN8" s="3">
        <v>377</v>
      </c>
      <c r="FO8" s="3">
        <v>349</v>
      </c>
      <c r="FP8" s="3">
        <v>409</v>
      </c>
      <c r="FQ8" s="3">
        <v>442</v>
      </c>
      <c r="FR8" s="3">
        <v>339</v>
      </c>
      <c r="FS8" s="3">
        <v>344</v>
      </c>
      <c r="FT8" s="3">
        <v>399</v>
      </c>
      <c r="FU8" s="3">
        <v>617</v>
      </c>
      <c r="FV8" s="3">
        <v>450</v>
      </c>
      <c r="FW8" s="3">
        <v>791</v>
      </c>
      <c r="FX8" s="3">
        <v>591</v>
      </c>
      <c r="FY8" s="3">
        <v>807</v>
      </c>
      <c r="FZ8" s="3">
        <v>545</v>
      </c>
      <c r="GA8" s="3">
        <v>733</v>
      </c>
      <c r="GB8" s="3">
        <v>798</v>
      </c>
      <c r="GC8" s="3">
        <v>746</v>
      </c>
      <c r="GD8" s="3">
        <v>1390</v>
      </c>
      <c r="GE8" s="3"/>
      <c r="GF8" s="3"/>
      <c r="GG8" s="3"/>
      <c r="GH8" s="3"/>
      <c r="GI8" s="3"/>
      <c r="GJ8" s="3"/>
      <c r="GK8" s="3"/>
    </row>
    <row r="9" spans="1:193" ht="16" customHeight="1" x14ac:dyDescent="0.15">
      <c r="A9" s="16" t="s">
        <v>16</v>
      </c>
      <c r="B9" s="61">
        <v>0</v>
      </c>
      <c r="C9" s="61">
        <v>0</v>
      </c>
      <c r="D9" s="61">
        <v>3</v>
      </c>
      <c r="E9" s="61">
        <v>0</v>
      </c>
      <c r="F9" s="61">
        <v>2</v>
      </c>
      <c r="G9" s="61">
        <v>0</v>
      </c>
      <c r="H9" s="61">
        <v>0</v>
      </c>
      <c r="I9" s="61">
        <v>1</v>
      </c>
      <c r="J9" s="61">
        <v>3</v>
      </c>
      <c r="K9" s="61">
        <v>2</v>
      </c>
      <c r="L9" s="61">
        <v>5</v>
      </c>
      <c r="M9" s="61">
        <v>31</v>
      </c>
      <c r="N9" s="61">
        <v>21</v>
      </c>
      <c r="O9" s="61">
        <v>33</v>
      </c>
      <c r="P9" s="61">
        <v>13</v>
      </c>
      <c r="Q9" s="61">
        <v>12</v>
      </c>
      <c r="R9" s="61">
        <v>43</v>
      </c>
      <c r="S9" s="61">
        <v>68</v>
      </c>
      <c r="T9" s="61">
        <v>74</v>
      </c>
      <c r="U9" s="61">
        <v>33</v>
      </c>
      <c r="V9" s="61">
        <v>78</v>
      </c>
      <c r="W9" s="61">
        <v>70</v>
      </c>
      <c r="X9" s="61">
        <v>68</v>
      </c>
      <c r="Y9" s="61">
        <v>94</v>
      </c>
      <c r="Z9" s="61">
        <v>61</v>
      </c>
      <c r="AA9" s="61">
        <v>59</v>
      </c>
      <c r="AB9" s="61">
        <v>76</v>
      </c>
      <c r="AC9" s="61">
        <v>52</v>
      </c>
      <c r="AD9" s="61">
        <v>81</v>
      </c>
      <c r="AE9" s="61">
        <v>54</v>
      </c>
      <c r="AF9" s="61">
        <v>51</v>
      </c>
      <c r="AG9" s="61">
        <v>36</v>
      </c>
      <c r="AH9" s="61">
        <v>67</v>
      </c>
      <c r="AI9" s="61">
        <v>86</v>
      </c>
      <c r="AJ9" s="61">
        <v>104</v>
      </c>
      <c r="AK9" s="61">
        <v>71</v>
      </c>
      <c r="AL9" s="61">
        <v>186</v>
      </c>
      <c r="AM9" s="61">
        <v>307</v>
      </c>
      <c r="AN9" s="61">
        <v>290</v>
      </c>
      <c r="AO9" s="61">
        <v>284</v>
      </c>
      <c r="AP9" s="61">
        <v>318</v>
      </c>
      <c r="AQ9" s="61">
        <v>289</v>
      </c>
      <c r="AR9" s="61">
        <v>227</v>
      </c>
      <c r="AS9" s="61">
        <v>198</v>
      </c>
      <c r="AT9" s="61">
        <v>245</v>
      </c>
      <c r="AU9" s="61">
        <v>233</v>
      </c>
      <c r="AV9" s="61">
        <v>198</v>
      </c>
      <c r="AW9" s="61">
        <v>187</v>
      </c>
      <c r="AX9" s="61">
        <v>139</v>
      </c>
      <c r="AY9" s="61">
        <v>123</v>
      </c>
      <c r="AZ9" s="61">
        <v>150</v>
      </c>
      <c r="BA9" s="61">
        <v>133</v>
      </c>
      <c r="BB9" s="61">
        <v>216</v>
      </c>
      <c r="BC9" s="61">
        <v>160</v>
      </c>
      <c r="BD9" s="61">
        <v>156</v>
      </c>
      <c r="BE9" s="61">
        <v>63</v>
      </c>
      <c r="BF9" s="61">
        <v>112</v>
      </c>
      <c r="BG9" s="61">
        <v>109</v>
      </c>
      <c r="BH9" s="61">
        <v>159</v>
      </c>
      <c r="BI9" s="61">
        <v>149</v>
      </c>
      <c r="BJ9" s="61">
        <v>156</v>
      </c>
      <c r="BK9" s="61">
        <v>140</v>
      </c>
      <c r="BL9" s="61">
        <v>165</v>
      </c>
      <c r="BM9" s="61">
        <v>163</v>
      </c>
      <c r="BN9" s="61">
        <v>99</v>
      </c>
      <c r="BO9" s="61">
        <v>169</v>
      </c>
      <c r="BP9" s="61">
        <v>152</v>
      </c>
      <c r="BQ9" s="61">
        <v>135</v>
      </c>
      <c r="BR9" s="61">
        <v>225</v>
      </c>
      <c r="BS9" s="61">
        <v>225</v>
      </c>
      <c r="BT9" s="61">
        <v>347</v>
      </c>
      <c r="BU9" s="61">
        <v>540</v>
      </c>
      <c r="BV9" s="61">
        <v>259</v>
      </c>
      <c r="BW9" s="61">
        <v>198</v>
      </c>
      <c r="BX9" s="61">
        <v>223</v>
      </c>
      <c r="BY9" s="61">
        <v>215</v>
      </c>
      <c r="BZ9" s="61">
        <v>234</v>
      </c>
      <c r="CA9" s="61">
        <v>206</v>
      </c>
      <c r="CB9" s="61">
        <v>196</v>
      </c>
      <c r="CC9" s="61">
        <v>201</v>
      </c>
      <c r="CD9" s="61">
        <v>223</v>
      </c>
      <c r="CE9" s="61">
        <v>230</v>
      </c>
      <c r="CF9" s="61">
        <v>426</v>
      </c>
      <c r="CG9" s="61">
        <v>425</v>
      </c>
      <c r="CH9" s="61">
        <v>135</v>
      </c>
      <c r="CI9" s="61">
        <v>116</v>
      </c>
      <c r="CJ9" s="61">
        <v>207</v>
      </c>
      <c r="CK9" s="61">
        <v>115</v>
      </c>
      <c r="CL9" s="61">
        <v>117</v>
      </c>
      <c r="CM9" s="61">
        <v>169</v>
      </c>
      <c r="CN9" s="61">
        <v>91</v>
      </c>
      <c r="CO9" s="61">
        <v>99</v>
      </c>
      <c r="CP9" s="61">
        <v>128</v>
      </c>
      <c r="CQ9" s="61">
        <v>123</v>
      </c>
      <c r="CR9" s="61">
        <v>165</v>
      </c>
      <c r="CS9" s="61">
        <v>177</v>
      </c>
      <c r="CT9" s="61">
        <v>131</v>
      </c>
      <c r="CU9" s="61">
        <v>141</v>
      </c>
      <c r="CV9" s="61">
        <v>101</v>
      </c>
      <c r="CW9" s="61">
        <v>98</v>
      </c>
      <c r="CX9" s="61">
        <v>98</v>
      </c>
      <c r="CY9" s="61">
        <v>138</v>
      </c>
      <c r="CZ9" s="61">
        <v>75</v>
      </c>
      <c r="DA9" s="61">
        <v>95</v>
      </c>
      <c r="DB9" s="61">
        <v>95</v>
      </c>
      <c r="DC9" s="61">
        <v>98</v>
      </c>
      <c r="DD9" s="61">
        <v>140</v>
      </c>
      <c r="DE9" s="61">
        <v>120</v>
      </c>
      <c r="DF9" s="61">
        <v>120</v>
      </c>
      <c r="DG9" s="61">
        <v>81</v>
      </c>
      <c r="DH9" s="61">
        <v>106</v>
      </c>
      <c r="DI9" s="61">
        <v>98</v>
      </c>
      <c r="DJ9" s="61">
        <v>91</v>
      </c>
      <c r="DK9" s="61">
        <v>93</v>
      </c>
      <c r="DL9" s="61">
        <v>69</v>
      </c>
      <c r="DM9" s="61">
        <v>58</v>
      </c>
      <c r="DN9" s="61">
        <v>105</v>
      </c>
      <c r="DO9" s="61">
        <v>117</v>
      </c>
      <c r="DP9" s="61">
        <v>140</v>
      </c>
      <c r="DQ9" s="61">
        <v>83</v>
      </c>
      <c r="DR9" s="61">
        <v>90</v>
      </c>
      <c r="DS9" s="61">
        <v>90</v>
      </c>
      <c r="DT9" s="61">
        <v>109</v>
      </c>
      <c r="DU9" s="3">
        <v>155</v>
      </c>
      <c r="DV9" s="3">
        <v>91</v>
      </c>
      <c r="DW9" s="3">
        <v>149</v>
      </c>
      <c r="DX9" s="3">
        <v>133</v>
      </c>
      <c r="DY9" s="3">
        <v>119</v>
      </c>
      <c r="DZ9" s="3">
        <v>212</v>
      </c>
      <c r="EA9" s="3">
        <v>127</v>
      </c>
      <c r="EB9" s="3">
        <v>177</v>
      </c>
      <c r="EC9" s="3">
        <v>214</v>
      </c>
      <c r="ED9" s="3">
        <v>129</v>
      </c>
      <c r="EE9" s="3">
        <v>93</v>
      </c>
      <c r="EF9" s="3">
        <v>144</v>
      </c>
      <c r="EG9" s="3">
        <v>127</v>
      </c>
      <c r="EH9" s="3">
        <v>115</v>
      </c>
      <c r="EI9" s="3">
        <v>202</v>
      </c>
      <c r="EJ9" s="3">
        <v>134</v>
      </c>
      <c r="EK9" s="3">
        <v>129</v>
      </c>
      <c r="EL9" s="3">
        <v>188</v>
      </c>
      <c r="EM9" s="3">
        <v>262</v>
      </c>
      <c r="EN9" s="3">
        <v>292</v>
      </c>
      <c r="EO9" s="3">
        <v>339</v>
      </c>
      <c r="EP9" s="3">
        <v>178</v>
      </c>
      <c r="EQ9" s="3">
        <v>146</v>
      </c>
      <c r="ER9" s="3">
        <v>208</v>
      </c>
      <c r="ES9" s="3">
        <v>211</v>
      </c>
      <c r="ET9" s="3">
        <v>153</v>
      </c>
      <c r="EU9" s="3">
        <v>149</v>
      </c>
      <c r="EV9" s="3">
        <v>121</v>
      </c>
      <c r="EW9" s="3">
        <v>148</v>
      </c>
      <c r="EX9" s="3">
        <v>195</v>
      </c>
      <c r="EY9" s="3">
        <v>194</v>
      </c>
      <c r="EZ9" s="3">
        <v>247</v>
      </c>
      <c r="FA9" s="3">
        <v>200</v>
      </c>
      <c r="FB9" s="3">
        <v>129</v>
      </c>
      <c r="FC9" s="3">
        <v>115</v>
      </c>
      <c r="FD9" s="3">
        <v>169</v>
      </c>
      <c r="FE9" s="3">
        <v>150</v>
      </c>
      <c r="FF9" s="3">
        <v>155</v>
      </c>
      <c r="FG9" s="3">
        <v>272</v>
      </c>
      <c r="FH9" s="3">
        <v>153</v>
      </c>
      <c r="FI9" s="3">
        <v>135</v>
      </c>
      <c r="FJ9" s="3">
        <v>150</v>
      </c>
      <c r="FK9" s="3">
        <v>152</v>
      </c>
      <c r="FL9" s="3">
        <v>174</v>
      </c>
      <c r="FM9" s="3">
        <v>161</v>
      </c>
      <c r="FN9" s="3">
        <v>138</v>
      </c>
      <c r="FO9" s="3">
        <v>126</v>
      </c>
      <c r="FP9" s="3">
        <v>122</v>
      </c>
      <c r="FQ9" s="3">
        <v>99</v>
      </c>
      <c r="FR9" s="3">
        <v>93</v>
      </c>
      <c r="FS9" s="3">
        <v>128</v>
      </c>
      <c r="FT9" s="3">
        <v>98</v>
      </c>
      <c r="FU9" s="3">
        <v>116</v>
      </c>
      <c r="FV9" s="3">
        <v>112</v>
      </c>
      <c r="FW9" s="3">
        <v>157</v>
      </c>
      <c r="FX9" s="3">
        <v>130</v>
      </c>
      <c r="FY9" s="3">
        <v>155</v>
      </c>
      <c r="FZ9" s="3">
        <v>144</v>
      </c>
      <c r="GA9" s="3">
        <v>123</v>
      </c>
      <c r="GB9" s="3">
        <v>182</v>
      </c>
      <c r="GC9" s="3">
        <v>191</v>
      </c>
      <c r="GD9" s="3">
        <v>235</v>
      </c>
      <c r="GE9" s="3"/>
      <c r="GF9" s="3"/>
      <c r="GG9" s="3"/>
      <c r="GH9" s="3"/>
      <c r="GI9" s="3"/>
      <c r="GJ9" s="3"/>
      <c r="GK9" s="3"/>
    </row>
    <row r="10" spans="1:193" ht="16" customHeight="1" x14ac:dyDescent="0.15">
      <c r="A10" s="16" t="s">
        <v>26</v>
      </c>
      <c r="B10" s="61">
        <v>72</v>
      </c>
      <c r="C10" s="61">
        <v>106</v>
      </c>
      <c r="D10" s="61">
        <v>131</v>
      </c>
      <c r="E10" s="61">
        <v>88</v>
      </c>
      <c r="F10" s="61">
        <v>131</v>
      </c>
      <c r="G10" s="61">
        <v>168</v>
      </c>
      <c r="H10" s="61">
        <v>103</v>
      </c>
      <c r="I10" s="61">
        <v>83</v>
      </c>
      <c r="J10" s="61">
        <v>179</v>
      </c>
      <c r="K10" s="61">
        <v>210</v>
      </c>
      <c r="L10" s="61">
        <v>232</v>
      </c>
      <c r="M10" s="61">
        <v>217</v>
      </c>
      <c r="N10" s="61">
        <v>247</v>
      </c>
      <c r="O10" s="61">
        <v>295</v>
      </c>
      <c r="P10" s="61">
        <v>114</v>
      </c>
      <c r="Q10" s="61">
        <v>119</v>
      </c>
      <c r="R10" s="61">
        <v>139</v>
      </c>
      <c r="S10" s="61">
        <v>287</v>
      </c>
      <c r="T10" s="61">
        <v>453</v>
      </c>
      <c r="U10" s="61">
        <v>147</v>
      </c>
      <c r="V10" s="61">
        <v>205</v>
      </c>
      <c r="W10" s="61">
        <v>192</v>
      </c>
      <c r="X10" s="61">
        <v>309</v>
      </c>
      <c r="Y10" s="61">
        <v>335</v>
      </c>
      <c r="Z10" s="61">
        <v>220</v>
      </c>
      <c r="AA10" s="61">
        <v>156</v>
      </c>
      <c r="AB10" s="61">
        <v>166</v>
      </c>
      <c r="AC10" s="61">
        <v>190</v>
      </c>
      <c r="AD10" s="61">
        <v>316</v>
      </c>
      <c r="AE10" s="61">
        <v>309</v>
      </c>
      <c r="AF10" s="61">
        <v>226</v>
      </c>
      <c r="AG10" s="61">
        <v>204</v>
      </c>
      <c r="AH10" s="61">
        <v>332</v>
      </c>
      <c r="AI10" s="61">
        <v>384</v>
      </c>
      <c r="AJ10" s="61">
        <v>570</v>
      </c>
      <c r="AK10" s="61">
        <v>371</v>
      </c>
      <c r="AL10" s="61">
        <v>720</v>
      </c>
      <c r="AM10" s="61">
        <v>821</v>
      </c>
      <c r="AN10" s="61">
        <v>775</v>
      </c>
      <c r="AO10" s="61">
        <v>734</v>
      </c>
      <c r="AP10" s="61">
        <v>847</v>
      </c>
      <c r="AQ10" s="61">
        <v>912</v>
      </c>
      <c r="AR10" s="61">
        <v>578</v>
      </c>
      <c r="AS10" s="61">
        <v>593</v>
      </c>
      <c r="AT10" s="61">
        <v>990</v>
      </c>
      <c r="AU10" s="61">
        <v>757</v>
      </c>
      <c r="AV10" s="61">
        <v>1119</v>
      </c>
      <c r="AW10" s="61">
        <v>1199</v>
      </c>
      <c r="AX10" s="61">
        <v>720</v>
      </c>
      <c r="AY10" s="61">
        <v>665</v>
      </c>
      <c r="AZ10" s="61">
        <v>739</v>
      </c>
      <c r="BA10" s="61">
        <v>836</v>
      </c>
      <c r="BB10" s="61">
        <v>671</v>
      </c>
      <c r="BC10" s="61">
        <v>875</v>
      </c>
      <c r="BD10" s="61">
        <v>775</v>
      </c>
      <c r="BE10" s="61">
        <v>421</v>
      </c>
      <c r="BF10" s="61">
        <v>474</v>
      </c>
      <c r="BG10" s="61">
        <v>631</v>
      </c>
      <c r="BH10" s="61">
        <v>559</v>
      </c>
      <c r="BI10" s="61">
        <v>654</v>
      </c>
      <c r="BJ10" s="61">
        <v>476</v>
      </c>
      <c r="BK10" s="61">
        <v>658</v>
      </c>
      <c r="BL10" s="61">
        <v>645</v>
      </c>
      <c r="BM10" s="61">
        <v>496</v>
      </c>
      <c r="BN10" s="61">
        <v>527</v>
      </c>
      <c r="BO10" s="61">
        <v>613</v>
      </c>
      <c r="BP10" s="61">
        <v>629</v>
      </c>
      <c r="BQ10" s="61">
        <v>458</v>
      </c>
      <c r="BR10" s="61">
        <v>1252</v>
      </c>
      <c r="BS10" s="61">
        <v>1186</v>
      </c>
      <c r="BT10" s="61">
        <v>1658</v>
      </c>
      <c r="BU10" s="61">
        <v>2313</v>
      </c>
      <c r="BV10" s="61">
        <v>730</v>
      </c>
      <c r="BW10" s="61">
        <v>604</v>
      </c>
      <c r="BX10" s="61">
        <v>788</v>
      </c>
      <c r="BY10" s="61">
        <v>655</v>
      </c>
      <c r="BZ10" s="61">
        <v>618</v>
      </c>
      <c r="CA10" s="61">
        <v>590</v>
      </c>
      <c r="CB10" s="61">
        <v>472</v>
      </c>
      <c r="CC10" s="61">
        <v>430</v>
      </c>
      <c r="CD10" s="61">
        <v>563</v>
      </c>
      <c r="CE10" s="61">
        <v>591</v>
      </c>
      <c r="CF10" s="61">
        <v>670</v>
      </c>
      <c r="CG10" s="61">
        <v>630</v>
      </c>
      <c r="CH10" s="61">
        <v>342</v>
      </c>
      <c r="CI10" s="61">
        <v>228</v>
      </c>
      <c r="CJ10" s="61">
        <v>296</v>
      </c>
      <c r="CK10" s="61">
        <v>263</v>
      </c>
      <c r="CL10" s="61">
        <v>351</v>
      </c>
      <c r="CM10" s="61">
        <v>426</v>
      </c>
      <c r="CN10" s="61">
        <v>273</v>
      </c>
      <c r="CO10" s="61">
        <v>259</v>
      </c>
      <c r="CP10" s="61">
        <v>274</v>
      </c>
      <c r="CQ10" s="61">
        <v>286</v>
      </c>
      <c r="CR10" s="61">
        <v>315</v>
      </c>
      <c r="CS10" s="61">
        <v>348</v>
      </c>
      <c r="CT10" s="61">
        <v>192</v>
      </c>
      <c r="CU10" s="61">
        <v>244</v>
      </c>
      <c r="CV10" s="61">
        <v>228</v>
      </c>
      <c r="CW10" s="61">
        <v>194</v>
      </c>
      <c r="CX10" s="61">
        <v>174</v>
      </c>
      <c r="CY10" s="61">
        <v>217</v>
      </c>
      <c r="CZ10" s="61">
        <v>134</v>
      </c>
      <c r="DA10" s="61">
        <v>170</v>
      </c>
      <c r="DB10" s="61">
        <v>171</v>
      </c>
      <c r="DC10" s="61">
        <v>175</v>
      </c>
      <c r="DD10" s="61">
        <v>301</v>
      </c>
      <c r="DE10" s="61">
        <v>278</v>
      </c>
      <c r="DF10" s="61">
        <v>249</v>
      </c>
      <c r="DG10" s="61">
        <v>257</v>
      </c>
      <c r="DH10" s="61">
        <v>227</v>
      </c>
      <c r="DI10" s="61">
        <v>200</v>
      </c>
      <c r="DJ10" s="61">
        <v>233</v>
      </c>
      <c r="DK10" s="61">
        <v>355</v>
      </c>
      <c r="DL10" s="61">
        <v>177</v>
      </c>
      <c r="DM10" s="61">
        <v>160</v>
      </c>
      <c r="DN10" s="61">
        <v>319</v>
      </c>
      <c r="DO10" s="61">
        <v>218</v>
      </c>
      <c r="DP10" s="61">
        <v>389</v>
      </c>
      <c r="DQ10" s="61">
        <v>162</v>
      </c>
      <c r="DR10" s="61">
        <v>230</v>
      </c>
      <c r="DS10" s="61">
        <v>279</v>
      </c>
      <c r="DT10" s="61">
        <v>239</v>
      </c>
      <c r="DU10" s="61">
        <v>197</v>
      </c>
      <c r="DV10" s="3">
        <v>268</v>
      </c>
      <c r="DW10" s="3">
        <v>310</v>
      </c>
      <c r="DX10" s="3">
        <v>233</v>
      </c>
      <c r="DY10" s="3">
        <v>110</v>
      </c>
      <c r="DZ10" s="3">
        <v>336</v>
      </c>
      <c r="EA10" s="3">
        <v>225</v>
      </c>
      <c r="EB10" s="3">
        <v>380</v>
      </c>
      <c r="EC10" s="3">
        <v>362</v>
      </c>
      <c r="ED10" s="3">
        <v>273</v>
      </c>
      <c r="EE10" s="3">
        <v>270</v>
      </c>
      <c r="EF10" s="3">
        <v>289</v>
      </c>
      <c r="EG10" s="3">
        <v>287</v>
      </c>
      <c r="EH10" s="3">
        <v>325</v>
      </c>
      <c r="EI10" s="3">
        <v>481</v>
      </c>
      <c r="EJ10" s="3">
        <v>339</v>
      </c>
      <c r="EK10" s="3">
        <v>355</v>
      </c>
      <c r="EL10" s="3">
        <v>599</v>
      </c>
      <c r="EM10" s="3">
        <v>472</v>
      </c>
      <c r="EN10" s="3">
        <v>915</v>
      </c>
      <c r="EO10" s="3">
        <v>666</v>
      </c>
      <c r="EP10" s="3">
        <v>300</v>
      </c>
      <c r="EQ10" s="3">
        <v>327</v>
      </c>
      <c r="ER10" s="3">
        <v>338</v>
      </c>
      <c r="ES10" s="3">
        <v>361</v>
      </c>
      <c r="ET10" s="3">
        <v>338</v>
      </c>
      <c r="EU10" s="3">
        <v>340</v>
      </c>
      <c r="EV10" s="3">
        <v>286</v>
      </c>
      <c r="EW10" s="3">
        <v>292</v>
      </c>
      <c r="EX10" s="3">
        <v>532</v>
      </c>
      <c r="EY10" s="3">
        <v>485</v>
      </c>
      <c r="EZ10" s="3">
        <v>619</v>
      </c>
      <c r="FA10" s="3">
        <v>439</v>
      </c>
      <c r="FB10" s="3">
        <v>493</v>
      </c>
      <c r="FC10" s="3">
        <v>259</v>
      </c>
      <c r="FD10" s="3">
        <v>435</v>
      </c>
      <c r="FE10" s="3">
        <v>313</v>
      </c>
      <c r="FF10" s="3">
        <v>527</v>
      </c>
      <c r="FG10" s="3">
        <v>745</v>
      </c>
      <c r="FH10" s="3">
        <v>436</v>
      </c>
      <c r="FI10" s="3">
        <v>302</v>
      </c>
      <c r="FJ10" s="3">
        <v>484</v>
      </c>
      <c r="FK10" s="3">
        <v>468</v>
      </c>
      <c r="FL10" s="3">
        <v>462</v>
      </c>
      <c r="FM10" s="3">
        <v>398</v>
      </c>
      <c r="FN10" s="3">
        <v>338</v>
      </c>
      <c r="FO10" s="3">
        <v>275</v>
      </c>
      <c r="FP10" s="3">
        <v>344</v>
      </c>
      <c r="FQ10" s="3">
        <v>306</v>
      </c>
      <c r="FR10" s="3">
        <v>299</v>
      </c>
      <c r="FS10" s="3">
        <v>386</v>
      </c>
      <c r="FT10" s="3">
        <v>262</v>
      </c>
      <c r="FU10" s="3">
        <v>378</v>
      </c>
      <c r="FV10" s="3">
        <v>457</v>
      </c>
      <c r="FW10" s="3">
        <v>487</v>
      </c>
      <c r="FX10" s="3">
        <v>488</v>
      </c>
      <c r="FY10" s="3">
        <v>554</v>
      </c>
      <c r="FZ10" s="3">
        <v>399</v>
      </c>
      <c r="GA10" s="3">
        <v>427</v>
      </c>
      <c r="GB10" s="3">
        <v>662</v>
      </c>
      <c r="GC10" s="3">
        <v>572</v>
      </c>
      <c r="GD10" s="3">
        <v>685</v>
      </c>
      <c r="GE10" s="3"/>
      <c r="GF10" s="3"/>
      <c r="GG10" s="3"/>
      <c r="GH10" s="3"/>
      <c r="GI10" s="3"/>
      <c r="GJ10" s="3"/>
      <c r="GK10" s="3"/>
    </row>
    <row r="11" spans="1:193" ht="16" customHeight="1" x14ac:dyDescent="0.15">
      <c r="A11" s="16" t="s">
        <v>18</v>
      </c>
      <c r="B11" s="61">
        <f t="shared" ref="B11:GK11" si="0">SUM(B3:B10)</f>
        <v>841</v>
      </c>
      <c r="C11" s="61">
        <f t="shared" si="0"/>
        <v>878</v>
      </c>
      <c r="D11" s="61">
        <f t="shared" si="0"/>
        <v>931</v>
      </c>
      <c r="E11" s="61">
        <f t="shared" si="0"/>
        <v>773</v>
      </c>
      <c r="F11" s="61">
        <f t="shared" si="0"/>
        <v>1116</v>
      </c>
      <c r="G11" s="61">
        <f t="shared" si="0"/>
        <v>1408</v>
      </c>
      <c r="H11" s="61">
        <f t="shared" si="0"/>
        <v>913</v>
      </c>
      <c r="I11" s="61">
        <f t="shared" si="0"/>
        <v>1001</v>
      </c>
      <c r="J11" s="61">
        <f t="shared" si="0"/>
        <v>1138</v>
      </c>
      <c r="K11" s="61">
        <f t="shared" si="0"/>
        <v>1417</v>
      </c>
      <c r="L11" s="61">
        <f t="shared" si="0"/>
        <v>1453</v>
      </c>
      <c r="M11" s="61">
        <f t="shared" si="0"/>
        <v>1516</v>
      </c>
      <c r="N11" s="61">
        <f t="shared" si="0"/>
        <v>1539</v>
      </c>
      <c r="O11" s="61">
        <f t="shared" si="0"/>
        <v>2152</v>
      </c>
      <c r="P11" s="61">
        <f t="shared" si="0"/>
        <v>1335</v>
      </c>
      <c r="Q11" s="61">
        <f t="shared" si="0"/>
        <v>1198</v>
      </c>
      <c r="R11" s="61">
        <f t="shared" si="0"/>
        <v>1405</v>
      </c>
      <c r="S11" s="61">
        <f t="shared" si="0"/>
        <v>2209</v>
      </c>
      <c r="T11" s="61">
        <f t="shared" si="0"/>
        <v>2590</v>
      </c>
      <c r="U11" s="61">
        <f t="shared" si="0"/>
        <v>1346</v>
      </c>
      <c r="V11" s="61">
        <f t="shared" si="0"/>
        <v>1964</v>
      </c>
      <c r="W11" s="61">
        <f t="shared" si="0"/>
        <v>1833</v>
      </c>
      <c r="X11" s="61">
        <f t="shared" si="0"/>
        <v>2016</v>
      </c>
      <c r="Y11" s="61">
        <f t="shared" si="0"/>
        <v>2253</v>
      </c>
      <c r="Z11" s="61">
        <f t="shared" si="0"/>
        <v>1775</v>
      </c>
      <c r="AA11" s="61">
        <f t="shared" si="0"/>
        <v>1638</v>
      </c>
      <c r="AB11" s="61">
        <f t="shared" si="0"/>
        <v>1784</v>
      </c>
      <c r="AC11" s="61">
        <f t="shared" si="0"/>
        <v>1822</v>
      </c>
      <c r="AD11" s="61">
        <f t="shared" si="0"/>
        <v>2323</v>
      </c>
      <c r="AE11" s="61">
        <f t="shared" si="0"/>
        <v>2325</v>
      </c>
      <c r="AF11" s="61">
        <f t="shared" si="0"/>
        <v>2037</v>
      </c>
      <c r="AG11" s="61">
        <f t="shared" si="0"/>
        <v>1900</v>
      </c>
      <c r="AH11" s="61">
        <f t="shared" si="0"/>
        <v>2828</v>
      </c>
      <c r="AI11" s="61">
        <f t="shared" si="0"/>
        <v>3293</v>
      </c>
      <c r="AJ11" s="61">
        <f t="shared" si="0"/>
        <v>4846</v>
      </c>
      <c r="AK11" s="61">
        <f t="shared" si="0"/>
        <v>3512</v>
      </c>
      <c r="AL11" s="61">
        <f t="shared" si="0"/>
        <v>5043</v>
      </c>
      <c r="AM11" s="61">
        <f t="shared" si="0"/>
        <v>6290</v>
      </c>
      <c r="AN11" s="61">
        <f t="shared" si="0"/>
        <v>5963</v>
      </c>
      <c r="AO11" s="61">
        <f t="shared" si="0"/>
        <v>5883</v>
      </c>
      <c r="AP11" s="61">
        <f t="shared" si="0"/>
        <v>6202</v>
      </c>
      <c r="AQ11" s="61">
        <f t="shared" si="0"/>
        <v>7032</v>
      </c>
      <c r="AR11" s="61">
        <f t="shared" si="0"/>
        <v>5320</v>
      </c>
      <c r="AS11" s="61">
        <f t="shared" si="0"/>
        <v>4658</v>
      </c>
      <c r="AT11" s="61">
        <f t="shared" si="0"/>
        <v>6232</v>
      </c>
      <c r="AU11" s="61">
        <f t="shared" si="0"/>
        <v>6314</v>
      </c>
      <c r="AV11" s="61">
        <f t="shared" si="0"/>
        <v>6996</v>
      </c>
      <c r="AW11" s="61">
        <f t="shared" si="0"/>
        <v>7422</v>
      </c>
      <c r="AX11" s="61">
        <f t="shared" si="0"/>
        <v>5312</v>
      </c>
      <c r="AY11" s="61">
        <f t="shared" si="0"/>
        <v>4722</v>
      </c>
      <c r="AZ11" s="61">
        <f t="shared" si="0"/>
        <v>5333</v>
      </c>
      <c r="BA11" s="61">
        <f t="shared" si="0"/>
        <v>5381</v>
      </c>
      <c r="BB11" s="61">
        <f t="shared" si="0"/>
        <v>5342</v>
      </c>
      <c r="BC11" s="61">
        <f t="shared" si="0"/>
        <v>6096</v>
      </c>
      <c r="BD11" s="61">
        <f t="shared" si="0"/>
        <v>6483</v>
      </c>
      <c r="BE11" s="61">
        <f t="shared" si="0"/>
        <v>3988</v>
      </c>
      <c r="BF11" s="61">
        <f t="shared" si="0"/>
        <v>4417</v>
      </c>
      <c r="BG11" s="61">
        <f t="shared" si="0"/>
        <v>4589</v>
      </c>
      <c r="BH11" s="61">
        <f t="shared" si="0"/>
        <v>4477</v>
      </c>
      <c r="BI11" s="61">
        <f t="shared" si="0"/>
        <v>4554</v>
      </c>
      <c r="BJ11" s="61">
        <f t="shared" si="0"/>
        <v>4188</v>
      </c>
      <c r="BK11" s="61">
        <f t="shared" si="0"/>
        <v>4474</v>
      </c>
      <c r="BL11" s="61">
        <f t="shared" si="0"/>
        <v>4920</v>
      </c>
      <c r="BM11" s="61">
        <f t="shared" si="0"/>
        <v>4162</v>
      </c>
      <c r="BN11" s="61">
        <f t="shared" si="0"/>
        <v>4232</v>
      </c>
      <c r="BO11" s="61">
        <f t="shared" si="0"/>
        <v>4547</v>
      </c>
      <c r="BP11" s="61">
        <f t="shared" si="0"/>
        <v>4936</v>
      </c>
      <c r="BQ11" s="61">
        <f t="shared" si="0"/>
        <v>4049</v>
      </c>
      <c r="BR11" s="61">
        <f t="shared" si="0"/>
        <v>6513</v>
      </c>
      <c r="BS11" s="61">
        <f t="shared" si="0"/>
        <v>6870</v>
      </c>
      <c r="BT11" s="61">
        <f t="shared" si="0"/>
        <v>8614</v>
      </c>
      <c r="BU11" s="61">
        <f t="shared" si="0"/>
        <v>12062</v>
      </c>
      <c r="BV11" s="61">
        <f t="shared" si="0"/>
        <v>5356</v>
      </c>
      <c r="BW11" s="61">
        <f t="shared" si="0"/>
        <v>4851</v>
      </c>
      <c r="BX11" s="61">
        <f t="shared" si="0"/>
        <v>4708</v>
      </c>
      <c r="BY11" s="61">
        <f t="shared" si="0"/>
        <v>3954</v>
      </c>
      <c r="BZ11" s="61">
        <f t="shared" si="0"/>
        <v>4053</v>
      </c>
      <c r="CA11" s="61">
        <f t="shared" si="0"/>
        <v>3956</v>
      </c>
      <c r="CB11" s="61">
        <f t="shared" si="0"/>
        <v>4096</v>
      </c>
      <c r="CC11" s="61">
        <f t="shared" si="0"/>
        <v>3873</v>
      </c>
      <c r="CD11" s="61">
        <f t="shared" si="0"/>
        <v>3867</v>
      </c>
      <c r="CE11" s="61">
        <f t="shared" si="0"/>
        <v>3953</v>
      </c>
      <c r="CF11" s="61">
        <f t="shared" si="0"/>
        <v>4228</v>
      </c>
      <c r="CG11" s="61">
        <f t="shared" si="0"/>
        <v>4359</v>
      </c>
      <c r="CH11" s="61">
        <f t="shared" si="0"/>
        <v>3024</v>
      </c>
      <c r="CI11" s="61">
        <f t="shared" si="0"/>
        <v>2639</v>
      </c>
      <c r="CJ11" s="61">
        <f t="shared" si="0"/>
        <v>3434</v>
      </c>
      <c r="CK11" s="61">
        <f t="shared" si="0"/>
        <v>2754</v>
      </c>
      <c r="CL11" s="61">
        <f t="shared" si="0"/>
        <v>2953</v>
      </c>
      <c r="CM11" s="61">
        <f t="shared" si="0"/>
        <v>3656</v>
      </c>
      <c r="CN11" s="61">
        <f t="shared" si="0"/>
        <v>3316</v>
      </c>
      <c r="CO11" s="61">
        <f t="shared" si="0"/>
        <v>2211</v>
      </c>
      <c r="CP11" s="61">
        <f t="shared" si="0"/>
        <v>2547</v>
      </c>
      <c r="CQ11" s="61">
        <f t="shared" si="0"/>
        <v>2892</v>
      </c>
      <c r="CR11" s="61">
        <f t="shared" si="0"/>
        <v>3246</v>
      </c>
      <c r="CS11" s="61">
        <f t="shared" si="0"/>
        <v>3393</v>
      </c>
      <c r="CT11" s="61">
        <f t="shared" si="0"/>
        <v>2096</v>
      </c>
      <c r="CU11" s="61">
        <f t="shared" si="0"/>
        <v>2414</v>
      </c>
      <c r="CV11" s="61">
        <f t="shared" si="0"/>
        <v>2741</v>
      </c>
      <c r="CW11" s="61">
        <f t="shared" si="0"/>
        <v>2393</v>
      </c>
      <c r="CX11" s="61">
        <f t="shared" si="0"/>
        <v>2206</v>
      </c>
      <c r="CY11" s="61">
        <f t="shared" si="0"/>
        <v>2599</v>
      </c>
      <c r="CZ11" s="61">
        <f t="shared" si="0"/>
        <v>2265</v>
      </c>
      <c r="DA11" s="61">
        <f t="shared" si="0"/>
        <v>2083</v>
      </c>
      <c r="DB11" s="61">
        <f t="shared" si="0"/>
        <v>2145</v>
      </c>
      <c r="DC11" s="61">
        <f t="shared" si="0"/>
        <v>2284</v>
      </c>
      <c r="DD11" s="61">
        <f t="shared" si="0"/>
        <v>3098</v>
      </c>
      <c r="DE11" s="61">
        <f t="shared" si="0"/>
        <v>2642</v>
      </c>
      <c r="DF11" s="61">
        <f t="shared" si="0"/>
        <v>2531</v>
      </c>
      <c r="DG11" s="61">
        <f t="shared" si="0"/>
        <v>2129</v>
      </c>
      <c r="DH11" s="61">
        <f t="shared" si="0"/>
        <v>2406</v>
      </c>
      <c r="DI11" s="61">
        <f t="shared" si="0"/>
        <v>2142</v>
      </c>
      <c r="DJ11" s="61">
        <f t="shared" si="0"/>
        <v>2246</v>
      </c>
      <c r="DK11" s="61">
        <f t="shared" si="0"/>
        <v>2811</v>
      </c>
      <c r="DL11" s="61">
        <f t="shared" si="0"/>
        <v>2058</v>
      </c>
      <c r="DM11" s="61">
        <f t="shared" si="0"/>
        <v>2130</v>
      </c>
      <c r="DN11" s="61">
        <f t="shared" si="0"/>
        <v>3015</v>
      </c>
      <c r="DO11" s="61">
        <f t="shared" si="0"/>
        <v>2633</v>
      </c>
      <c r="DP11" s="61">
        <f t="shared" si="0"/>
        <v>3294</v>
      </c>
      <c r="DQ11" s="61">
        <f t="shared" si="0"/>
        <v>1866</v>
      </c>
      <c r="DR11" s="61">
        <f t="shared" si="0"/>
        <v>2295</v>
      </c>
      <c r="DS11" s="61">
        <f t="shared" si="0"/>
        <v>2382</v>
      </c>
      <c r="DT11" s="61">
        <f t="shared" si="0"/>
        <v>2392</v>
      </c>
      <c r="DU11" s="61">
        <f t="shared" si="0"/>
        <v>2420</v>
      </c>
      <c r="DV11" s="61">
        <f t="shared" si="0"/>
        <v>2432</v>
      </c>
      <c r="DW11" s="61">
        <f t="shared" si="0"/>
        <v>2971</v>
      </c>
      <c r="DX11" s="61">
        <f t="shared" si="0"/>
        <v>2349</v>
      </c>
      <c r="DY11" s="61">
        <f t="shared" si="0"/>
        <v>1814</v>
      </c>
      <c r="DZ11" s="61">
        <f t="shared" si="0"/>
        <v>3144</v>
      </c>
      <c r="EA11" s="61">
        <f t="shared" si="0"/>
        <v>2704</v>
      </c>
      <c r="EB11" s="61">
        <f t="shared" si="0"/>
        <v>4225</v>
      </c>
      <c r="EC11" s="61">
        <f t="shared" si="0"/>
        <v>3145</v>
      </c>
      <c r="ED11" s="61">
        <f t="shared" si="0"/>
        <v>2867</v>
      </c>
      <c r="EE11" s="61">
        <f t="shared" si="0"/>
        <v>2495</v>
      </c>
      <c r="EF11" s="61">
        <f t="shared" si="0"/>
        <v>2878</v>
      </c>
      <c r="EG11" s="61">
        <f t="shared" si="0"/>
        <v>2784</v>
      </c>
      <c r="EH11" s="61">
        <f t="shared" si="0"/>
        <v>3064</v>
      </c>
      <c r="EI11" s="61">
        <f t="shared" si="0"/>
        <v>3854</v>
      </c>
      <c r="EJ11" s="61">
        <f t="shared" si="0"/>
        <v>3299</v>
      </c>
      <c r="EK11" s="61">
        <f t="shared" si="0"/>
        <v>3205</v>
      </c>
      <c r="EL11" s="61">
        <f t="shared" si="0"/>
        <v>4380</v>
      </c>
      <c r="EM11" s="61">
        <f t="shared" si="0"/>
        <v>4746</v>
      </c>
      <c r="EN11" s="61">
        <f t="shared" si="0"/>
        <v>6120</v>
      </c>
      <c r="EO11" s="61">
        <f t="shared" si="0"/>
        <v>7421</v>
      </c>
      <c r="EP11" s="61">
        <f t="shared" si="0"/>
        <v>3716</v>
      </c>
      <c r="EQ11" s="61">
        <f t="shared" si="0"/>
        <v>3435</v>
      </c>
      <c r="ER11" s="61">
        <f t="shared" si="0"/>
        <v>3699</v>
      </c>
      <c r="ES11" s="61">
        <f t="shared" si="0"/>
        <v>3820</v>
      </c>
      <c r="ET11" s="61">
        <f t="shared" si="0"/>
        <v>4048</v>
      </c>
      <c r="EU11" s="61">
        <f t="shared" si="0"/>
        <v>3517</v>
      </c>
      <c r="EV11" s="61">
        <f t="shared" si="0"/>
        <v>2676</v>
      </c>
      <c r="EW11" s="61">
        <f t="shared" si="0"/>
        <v>2546</v>
      </c>
      <c r="EX11" s="61">
        <f t="shared" si="0"/>
        <v>3489</v>
      </c>
      <c r="EY11" s="61">
        <f t="shared" si="0"/>
        <v>3425</v>
      </c>
      <c r="EZ11" s="61">
        <f t="shared" si="0"/>
        <v>4991</v>
      </c>
      <c r="FA11" s="61">
        <f t="shared" si="0"/>
        <v>3785</v>
      </c>
      <c r="FB11" s="61">
        <f t="shared" si="0"/>
        <v>3960</v>
      </c>
      <c r="FC11" s="61">
        <f t="shared" si="0"/>
        <v>2788</v>
      </c>
      <c r="FD11" s="61">
        <f t="shared" si="0"/>
        <v>3336</v>
      </c>
      <c r="FE11" s="61">
        <f t="shared" si="0"/>
        <v>2878</v>
      </c>
      <c r="FF11" s="61">
        <f t="shared" si="0"/>
        <v>3582</v>
      </c>
      <c r="FG11" s="61">
        <f t="shared" si="0"/>
        <v>5175</v>
      </c>
      <c r="FH11" s="61">
        <f t="shared" si="0"/>
        <v>3618</v>
      </c>
      <c r="FI11" s="61">
        <f t="shared" si="0"/>
        <v>2857</v>
      </c>
      <c r="FJ11" s="61">
        <f t="shared" si="0"/>
        <v>3818</v>
      </c>
      <c r="FK11" s="61">
        <f t="shared" si="0"/>
        <v>3640</v>
      </c>
      <c r="FL11" s="61">
        <f t="shared" si="0"/>
        <v>3891</v>
      </c>
      <c r="FM11" s="61">
        <f t="shared" si="0"/>
        <v>3450</v>
      </c>
      <c r="FN11" s="61">
        <f t="shared" si="0"/>
        <v>3570</v>
      </c>
      <c r="FO11" s="61">
        <f t="shared" si="0"/>
        <v>2761</v>
      </c>
      <c r="FP11" s="61">
        <f t="shared" si="0"/>
        <v>3191</v>
      </c>
      <c r="FQ11" s="61">
        <f t="shared" si="0"/>
        <v>3184</v>
      </c>
      <c r="FR11" s="61">
        <f t="shared" si="0"/>
        <v>2899</v>
      </c>
      <c r="FS11" s="61">
        <f t="shared" si="0"/>
        <v>3234</v>
      </c>
      <c r="FT11" s="61">
        <f t="shared" si="0"/>
        <v>3271</v>
      </c>
      <c r="FU11" s="61">
        <f t="shared" si="0"/>
        <v>3914</v>
      </c>
      <c r="FV11" s="61">
        <f t="shared" si="0"/>
        <v>3760</v>
      </c>
      <c r="FW11" s="61">
        <f t="shared" si="0"/>
        <v>5103</v>
      </c>
      <c r="FX11" s="61">
        <f t="shared" si="0"/>
        <v>4802</v>
      </c>
      <c r="FY11" s="61">
        <f t="shared" si="0"/>
        <v>5149</v>
      </c>
      <c r="FZ11" s="61">
        <f t="shared" si="0"/>
        <v>4181</v>
      </c>
      <c r="GA11" s="61">
        <f t="shared" si="0"/>
        <v>4466</v>
      </c>
      <c r="GB11" s="61">
        <f t="shared" si="0"/>
        <v>5600</v>
      </c>
      <c r="GC11" s="61">
        <f t="shared" si="0"/>
        <v>5590</v>
      </c>
      <c r="GD11" s="61">
        <f t="shared" si="0"/>
        <v>6853</v>
      </c>
      <c r="GE11" s="61">
        <f t="shared" si="0"/>
        <v>0</v>
      </c>
      <c r="GF11" s="61">
        <f t="shared" si="0"/>
        <v>0</v>
      </c>
      <c r="GG11" s="61">
        <f t="shared" si="0"/>
        <v>0</v>
      </c>
      <c r="GH11" s="61">
        <f t="shared" si="0"/>
        <v>0</v>
      </c>
      <c r="GI11" s="61">
        <f t="shared" si="0"/>
        <v>0</v>
      </c>
      <c r="GJ11" s="61">
        <f t="shared" si="0"/>
        <v>0</v>
      </c>
      <c r="GK11" s="61">
        <f t="shared" si="0"/>
        <v>0</v>
      </c>
    </row>
    <row r="12" spans="1:193" ht="16" customHeight="1" x14ac:dyDescent="0.15">
      <c r="A12" s="16"/>
      <c r="B12" s="63"/>
      <c r="C12" s="64"/>
      <c r="D12" s="64"/>
      <c r="E12" s="64"/>
      <c r="F12" s="64"/>
      <c r="G12" s="64"/>
      <c r="H12" s="64"/>
      <c r="I12" s="64"/>
      <c r="J12" s="64"/>
      <c r="K12" s="64"/>
      <c r="L12" s="64"/>
      <c r="M12" s="64">
        <f>SUM(A11:M11)</f>
        <v>13385</v>
      </c>
      <c r="N12" s="64"/>
      <c r="O12" s="64"/>
      <c r="P12" s="64"/>
      <c r="Q12" s="64"/>
      <c r="R12" s="64"/>
      <c r="S12" s="64"/>
      <c r="T12" s="64"/>
      <c r="U12" s="64"/>
      <c r="V12" s="64"/>
      <c r="W12" s="64"/>
      <c r="X12" s="64"/>
      <c r="Y12" s="64">
        <f>SUM(N11:Y11)</f>
        <v>21840</v>
      </c>
      <c r="Z12" s="64"/>
      <c r="AA12" s="64"/>
      <c r="AB12" s="64"/>
      <c r="AC12" s="64"/>
      <c r="AD12" s="64"/>
      <c r="AE12" s="64"/>
      <c r="AF12" s="64"/>
      <c r="AG12" s="64"/>
      <c r="AH12" s="64"/>
      <c r="AI12" s="64"/>
      <c r="AJ12" s="64"/>
      <c r="AK12" s="64">
        <f>SUM(Z11:AK11)</f>
        <v>30083</v>
      </c>
      <c r="AL12" s="64"/>
      <c r="AM12" s="64"/>
      <c r="AN12" s="64"/>
      <c r="AO12" s="64"/>
      <c r="AP12" s="64"/>
      <c r="AQ12" s="64"/>
      <c r="AR12" s="64"/>
      <c r="AS12" s="64"/>
      <c r="AT12" s="64"/>
      <c r="AU12" s="64">
        <f>SUM(AP11:AU11)</f>
        <v>35758</v>
      </c>
      <c r="AV12" s="64"/>
      <c r="AW12" s="64">
        <f>SUM(AL11:AW11)</f>
        <v>73355</v>
      </c>
      <c r="AX12" s="64"/>
      <c r="AY12" s="64"/>
      <c r="AZ12" s="64"/>
      <c r="BA12" s="64"/>
      <c r="BB12" s="64"/>
      <c r="BC12" s="64"/>
      <c r="BD12" s="64"/>
      <c r="BE12" s="64"/>
      <c r="BF12" s="64"/>
      <c r="BG12" s="64">
        <f>SUM(BB11:BG11)</f>
        <v>30915</v>
      </c>
      <c r="BH12" s="64"/>
      <c r="BI12" s="64">
        <f>SUM(AX11:BI11)</f>
        <v>60694</v>
      </c>
      <c r="BJ12" s="64"/>
      <c r="BK12" s="64"/>
      <c r="BL12" s="64"/>
      <c r="BM12" s="64"/>
      <c r="BN12" s="64"/>
      <c r="BO12" s="64"/>
      <c r="BP12" s="64"/>
      <c r="BQ12" s="64"/>
      <c r="BR12" s="64"/>
      <c r="BS12" s="64">
        <f>SUM(BN11:BS11)</f>
        <v>31147</v>
      </c>
      <c r="BT12" s="64"/>
      <c r="BU12" s="64">
        <f>SUM(BJ11:BU11)</f>
        <v>69567</v>
      </c>
      <c r="BV12" s="64"/>
      <c r="BW12" s="64"/>
      <c r="BX12" s="64"/>
      <c r="BY12" s="64"/>
      <c r="BZ12" s="64"/>
      <c r="CA12" s="64"/>
      <c r="CB12" s="64"/>
      <c r="CC12" s="64"/>
      <c r="CD12" s="64"/>
      <c r="CE12" s="64">
        <f>SUM(BZ11:CE11)</f>
        <v>23798</v>
      </c>
      <c r="CF12" s="64"/>
      <c r="CG12" s="64">
        <f>SUM(BV11:CG11)</f>
        <v>51254</v>
      </c>
      <c r="CH12" s="64"/>
      <c r="CI12" s="64"/>
      <c r="CJ12" s="64"/>
      <c r="CK12" s="64"/>
      <c r="CL12" s="64"/>
      <c r="CM12" s="64"/>
      <c r="CN12" s="64"/>
      <c r="CO12" s="64"/>
      <c r="CP12" s="64"/>
      <c r="CQ12" s="64">
        <f>SUM(CL11:CQ11)</f>
        <v>17575</v>
      </c>
      <c r="CR12" s="64"/>
      <c r="CS12" s="64">
        <f>SUM(CH11:CS11)</f>
        <v>36065</v>
      </c>
      <c r="CT12" s="64"/>
      <c r="CU12" s="64"/>
      <c r="CV12" s="64"/>
      <c r="CW12" s="64"/>
      <c r="CX12" s="64"/>
      <c r="CY12" s="64"/>
      <c r="CZ12" s="64"/>
      <c r="DA12" s="64"/>
      <c r="DB12" s="64"/>
      <c r="DC12" s="64">
        <f>SUM(CX11:DC11)</f>
        <v>13582</v>
      </c>
      <c r="DD12" s="64"/>
      <c r="DE12" s="64">
        <f>SUM(CT11:DE11)</f>
        <v>28966</v>
      </c>
      <c r="DF12" s="64"/>
      <c r="DG12" s="64"/>
      <c r="DH12" s="64"/>
      <c r="DI12" s="64"/>
      <c r="DJ12" s="64"/>
      <c r="DK12" s="64"/>
      <c r="DL12" s="64"/>
      <c r="DM12" s="64"/>
      <c r="DN12" s="64"/>
      <c r="DO12" s="64" t="s">
        <v>12</v>
      </c>
      <c r="DP12" s="64"/>
      <c r="DQ12" s="64">
        <f>SUM(DF11:DQ11)</f>
        <v>29261</v>
      </c>
      <c r="DR12" s="53"/>
      <c r="DS12" s="53"/>
      <c r="DT12" s="53"/>
      <c r="DU12" s="59"/>
      <c r="DV12" s="59"/>
      <c r="DW12" s="53"/>
      <c r="DX12" s="53"/>
      <c r="DY12" s="53"/>
      <c r="DZ12" s="53"/>
      <c r="EA12" s="59">
        <f>SUM(DV11:EA11)</f>
        <v>15414</v>
      </c>
      <c r="EB12" s="59"/>
      <c r="EC12" s="59">
        <f>SUM(DR11:EC11)</f>
        <v>32273</v>
      </c>
      <c r="ED12" s="49"/>
      <c r="EE12" s="49"/>
      <c r="EF12" s="49"/>
      <c r="EG12" s="49"/>
      <c r="EH12" s="49"/>
      <c r="EI12" s="49"/>
      <c r="EJ12" s="49"/>
      <c r="EK12" s="49"/>
      <c r="EL12" s="49"/>
      <c r="EM12" s="49">
        <f>SUM(EI11:EN11)</f>
        <v>25604</v>
      </c>
      <c r="EN12" s="49"/>
      <c r="EO12" s="49">
        <f>SUM(ED11:EO11)</f>
        <v>47113</v>
      </c>
      <c r="EP12" s="49"/>
      <c r="EQ12" s="49"/>
      <c r="ER12" s="49"/>
      <c r="ES12" s="49"/>
      <c r="ET12" s="49"/>
      <c r="EU12" s="49"/>
      <c r="EV12" s="49"/>
      <c r="EW12" s="49"/>
      <c r="EX12" s="49"/>
      <c r="EY12" s="49"/>
      <c r="EZ12" s="49"/>
      <c r="FA12" s="49"/>
      <c r="FB12" s="49"/>
      <c r="FC12" s="49"/>
      <c r="FD12" s="49"/>
      <c r="FE12" s="49"/>
      <c r="FF12" s="49"/>
      <c r="FG12" s="49"/>
      <c r="FH12" s="49"/>
      <c r="FI12" s="49"/>
      <c r="FJ12" s="49"/>
      <c r="FK12" s="49"/>
      <c r="FL12" s="49"/>
      <c r="FM12" s="49">
        <f>SUM(FB11:FM11)</f>
        <v>42993</v>
      </c>
      <c r="FN12" s="49"/>
      <c r="FO12" s="49"/>
      <c r="FP12" s="49"/>
      <c r="FQ12" s="49"/>
      <c r="FR12" s="49"/>
      <c r="FS12" s="49"/>
      <c r="FT12" s="49"/>
      <c r="FU12" s="49"/>
      <c r="FV12" s="49"/>
      <c r="FW12" s="49"/>
      <c r="FX12" s="49"/>
      <c r="FY12" s="49">
        <f>SUM(FN11:FY11)</f>
        <v>44838</v>
      </c>
      <c r="FZ12" s="49"/>
      <c r="GA12" s="49"/>
      <c r="GB12" s="49"/>
      <c r="GC12" s="49"/>
      <c r="GD12" s="49"/>
      <c r="GE12" s="49"/>
      <c r="GF12" s="49"/>
      <c r="GG12" s="49"/>
      <c r="GH12" s="49"/>
      <c r="GI12" s="49"/>
      <c r="GJ12" s="49"/>
      <c r="GK12" s="49"/>
    </row>
    <row r="13" spans="1:193" ht="16" customHeight="1" x14ac:dyDescent="0.15">
      <c r="A13" s="74" t="s">
        <v>19</v>
      </c>
      <c r="B13" s="51"/>
      <c r="C13" s="75"/>
      <c r="D13" s="75"/>
      <c r="E13" s="75"/>
      <c r="F13" s="75"/>
      <c r="G13" s="75"/>
      <c r="H13" s="75"/>
      <c r="I13" s="75"/>
      <c r="J13" s="75"/>
      <c r="K13" s="75"/>
      <c r="L13" s="75"/>
      <c r="M13" s="75"/>
      <c r="N13" s="75"/>
      <c r="O13" s="75"/>
      <c r="P13" s="75"/>
      <c r="Q13" s="75"/>
      <c r="R13" s="75"/>
      <c r="S13" s="75"/>
      <c r="T13" s="75"/>
      <c r="U13" s="75"/>
      <c r="V13" s="75"/>
      <c r="W13" s="75"/>
      <c r="X13" s="75"/>
      <c r="Y13" s="75"/>
      <c r="Z13" s="75"/>
      <c r="AA13" s="75"/>
      <c r="AB13" s="75"/>
      <c r="AC13" s="75"/>
      <c r="AD13" s="75"/>
      <c r="AE13" s="75"/>
      <c r="AF13" s="75"/>
      <c r="AG13" s="75"/>
      <c r="AH13" s="75"/>
      <c r="AI13" s="75"/>
      <c r="AJ13" s="75"/>
      <c r="AK13" s="75"/>
      <c r="AL13" s="75"/>
      <c r="AM13" s="75"/>
      <c r="AN13" s="75"/>
      <c r="AO13" s="75"/>
      <c r="AP13" s="75"/>
      <c r="AQ13" s="75"/>
      <c r="AR13" s="75"/>
      <c r="AS13" s="75"/>
      <c r="AT13" s="75"/>
      <c r="AU13" s="75"/>
      <c r="AV13" s="75"/>
      <c r="AW13" s="75"/>
      <c r="AX13" s="75"/>
      <c r="AY13" s="75"/>
      <c r="AZ13" s="75"/>
      <c r="BA13" s="75"/>
      <c r="BB13" s="75"/>
      <c r="BC13" s="75"/>
      <c r="BD13" s="75"/>
      <c r="BE13" s="75"/>
      <c r="BF13" s="75"/>
      <c r="BG13" s="75"/>
      <c r="BH13" s="75"/>
      <c r="BI13" s="75"/>
      <c r="BJ13" s="75"/>
      <c r="BK13" s="75"/>
      <c r="BL13" s="75"/>
      <c r="BM13" s="75"/>
      <c r="BN13" s="75"/>
      <c r="BO13" s="75"/>
      <c r="BP13" s="75"/>
      <c r="BQ13" s="75"/>
      <c r="BR13" s="75"/>
      <c r="BS13" s="75"/>
      <c r="BT13" s="75"/>
      <c r="BU13" s="75"/>
      <c r="BV13" s="75"/>
      <c r="BW13" s="75"/>
      <c r="BX13" s="75"/>
      <c r="BY13" s="75"/>
      <c r="BZ13" s="75"/>
      <c r="CA13" s="75"/>
      <c r="CB13" s="75"/>
      <c r="CC13" s="75"/>
      <c r="CD13" s="75"/>
      <c r="CE13" s="75"/>
      <c r="CF13" s="75"/>
      <c r="CG13" s="75"/>
      <c r="CH13" s="75"/>
      <c r="CI13" s="75"/>
      <c r="CJ13" s="75"/>
      <c r="CK13" s="75"/>
      <c r="CL13" s="75"/>
      <c r="CM13" s="75"/>
      <c r="CN13" s="75"/>
      <c r="CO13" s="75"/>
      <c r="CP13" s="75"/>
      <c r="CQ13" s="75"/>
      <c r="CR13" s="75"/>
      <c r="CS13" s="75"/>
      <c r="CT13" s="75"/>
      <c r="CU13" s="75"/>
      <c r="CV13" s="75"/>
      <c r="CW13" s="75"/>
      <c r="CX13" s="75"/>
      <c r="CY13" s="75"/>
      <c r="CZ13" s="75"/>
      <c r="DA13" s="75"/>
      <c r="DB13" s="75"/>
      <c r="DC13" s="75"/>
      <c r="DD13" s="75"/>
      <c r="DE13" s="75"/>
      <c r="DF13" s="75"/>
      <c r="DG13" s="75"/>
      <c r="DH13" s="75"/>
      <c r="DI13" s="75"/>
      <c r="DJ13" s="75"/>
      <c r="DK13" s="75"/>
      <c r="DL13" s="75"/>
      <c r="DM13" s="75"/>
      <c r="DN13" s="75"/>
      <c r="DO13" s="75"/>
      <c r="DP13" s="75"/>
      <c r="DQ13" s="75"/>
      <c r="DR13" s="75"/>
      <c r="DS13" s="75"/>
      <c r="DT13" s="75"/>
      <c r="DU13" s="76" t="s">
        <v>12</v>
      </c>
      <c r="DV13" s="76"/>
      <c r="DW13" s="75"/>
      <c r="DX13" s="75"/>
      <c r="DY13" s="75"/>
      <c r="DZ13" s="75"/>
      <c r="EA13" s="76"/>
      <c r="EB13" s="76"/>
      <c r="EC13" s="76"/>
      <c r="ED13" s="76"/>
      <c r="EE13" s="76"/>
      <c r="EF13" s="76"/>
      <c r="EG13" s="76"/>
      <c r="EH13" s="76"/>
      <c r="EI13" s="76"/>
      <c r="EJ13" s="77"/>
      <c r="EK13" s="77"/>
      <c r="EL13" s="77"/>
      <c r="EM13" s="77"/>
      <c r="EN13" s="77"/>
      <c r="EO13" s="77"/>
      <c r="EP13" s="77"/>
      <c r="EQ13" s="77"/>
      <c r="ER13" s="77"/>
      <c r="ES13" s="77"/>
      <c r="ET13" s="77"/>
      <c r="EU13" s="77"/>
      <c r="EV13" s="77"/>
      <c r="EW13" s="77"/>
      <c r="EX13" s="77"/>
      <c r="EY13" s="77"/>
      <c r="EZ13" s="77"/>
      <c r="FA13" s="77"/>
      <c r="FB13" s="77"/>
      <c r="FC13" s="77"/>
      <c r="FD13" s="77"/>
      <c r="FE13" s="77"/>
      <c r="FF13" s="77"/>
      <c r="FG13" s="77"/>
      <c r="FH13" s="77"/>
      <c r="FI13" s="77"/>
      <c r="FJ13" s="77"/>
      <c r="FK13" s="77"/>
      <c r="FL13" s="77"/>
      <c r="FM13" s="77"/>
      <c r="FN13" s="77"/>
      <c r="FO13" s="77"/>
      <c r="FP13" s="77"/>
      <c r="FQ13" s="77"/>
      <c r="FR13" s="77"/>
      <c r="FS13" s="77"/>
      <c r="FT13" s="77"/>
      <c r="FU13" s="77"/>
      <c r="FV13" s="77"/>
      <c r="FW13" s="77"/>
      <c r="FX13" s="77"/>
      <c r="FY13" s="77"/>
      <c r="FZ13" s="77"/>
      <c r="GA13" s="77"/>
      <c r="GB13" s="77"/>
      <c r="GC13" s="77"/>
      <c r="GD13" s="77"/>
      <c r="GE13" s="77"/>
      <c r="GF13" s="77"/>
      <c r="GG13" s="77"/>
      <c r="GH13" s="77"/>
      <c r="GI13" s="77"/>
      <c r="GJ13" s="77"/>
      <c r="GK13" s="77"/>
    </row>
    <row r="14" spans="1:193" ht="16" customHeight="1" x14ac:dyDescent="0.15">
      <c r="A14" s="9" t="s">
        <v>0</v>
      </c>
      <c r="B14" s="50" t="s">
        <v>1</v>
      </c>
      <c r="C14" s="50" t="s">
        <v>2</v>
      </c>
      <c r="D14" s="50" t="s">
        <v>3</v>
      </c>
      <c r="E14" s="50" t="s">
        <v>4</v>
      </c>
      <c r="F14" s="50" t="s">
        <v>3</v>
      </c>
      <c r="G14" s="50" t="s">
        <v>1</v>
      </c>
      <c r="H14" s="50" t="s">
        <v>1</v>
      </c>
      <c r="I14" s="50" t="s">
        <v>4</v>
      </c>
      <c r="J14" s="50" t="s">
        <v>5</v>
      </c>
      <c r="K14" s="50" t="s">
        <v>6</v>
      </c>
      <c r="L14" s="50" t="s">
        <v>7</v>
      </c>
      <c r="M14" s="50" t="s">
        <v>8</v>
      </c>
      <c r="N14" s="50" t="s">
        <v>1</v>
      </c>
      <c r="O14" s="50" t="s">
        <v>2</v>
      </c>
      <c r="P14" s="50" t="s">
        <v>3</v>
      </c>
      <c r="Q14" s="50" t="s">
        <v>4</v>
      </c>
      <c r="R14" s="50" t="s">
        <v>3</v>
      </c>
      <c r="S14" s="50" t="s">
        <v>1</v>
      </c>
      <c r="T14" s="50" t="s">
        <v>1</v>
      </c>
      <c r="U14" s="50" t="s">
        <v>4</v>
      </c>
      <c r="V14" s="50" t="s">
        <v>5</v>
      </c>
      <c r="W14" s="50" t="s">
        <v>6</v>
      </c>
      <c r="X14" s="58" t="s">
        <v>7</v>
      </c>
      <c r="Y14" s="54" t="s">
        <v>8</v>
      </c>
      <c r="Z14" s="50" t="s">
        <v>1</v>
      </c>
      <c r="AA14" s="50" t="s">
        <v>2</v>
      </c>
      <c r="AB14" s="50" t="s">
        <v>3</v>
      </c>
      <c r="AC14" s="50" t="s">
        <v>4</v>
      </c>
      <c r="AD14" s="50" t="s">
        <v>3</v>
      </c>
      <c r="AE14" s="50" t="s">
        <v>1</v>
      </c>
      <c r="AF14" s="50" t="s">
        <v>1</v>
      </c>
      <c r="AG14" s="50" t="s">
        <v>4</v>
      </c>
      <c r="AH14" s="50" t="s">
        <v>5</v>
      </c>
      <c r="AI14" s="50" t="s">
        <v>6</v>
      </c>
      <c r="AJ14" s="58" t="s">
        <v>7</v>
      </c>
      <c r="AK14" s="54" t="s">
        <v>8</v>
      </c>
      <c r="AL14" s="50" t="s">
        <v>1</v>
      </c>
      <c r="AM14" s="50" t="s">
        <v>2</v>
      </c>
      <c r="AN14" s="50" t="s">
        <v>3</v>
      </c>
      <c r="AO14" s="50" t="s">
        <v>4</v>
      </c>
      <c r="AP14" s="50" t="s">
        <v>3</v>
      </c>
      <c r="AQ14" s="50" t="s">
        <v>1</v>
      </c>
      <c r="AR14" s="50" t="s">
        <v>1</v>
      </c>
      <c r="AS14" s="50" t="s">
        <v>4</v>
      </c>
      <c r="AT14" s="50" t="s">
        <v>5</v>
      </c>
      <c r="AU14" s="50" t="s">
        <v>6</v>
      </c>
      <c r="AV14" s="58" t="s">
        <v>7</v>
      </c>
      <c r="AW14" s="54" t="s">
        <v>8</v>
      </c>
      <c r="AX14" s="50" t="s">
        <v>1</v>
      </c>
      <c r="AY14" s="50" t="s">
        <v>2</v>
      </c>
      <c r="AZ14" s="50" t="s">
        <v>3</v>
      </c>
      <c r="BA14" s="50" t="s">
        <v>4</v>
      </c>
      <c r="BB14" s="50" t="s">
        <v>3</v>
      </c>
      <c r="BC14" s="50" t="s">
        <v>1</v>
      </c>
      <c r="BD14" s="50" t="s">
        <v>1</v>
      </c>
      <c r="BE14" s="50" t="s">
        <v>4</v>
      </c>
      <c r="BF14" s="50" t="s">
        <v>5</v>
      </c>
      <c r="BG14" s="50" t="s">
        <v>6</v>
      </c>
      <c r="BH14" s="58" t="s">
        <v>7</v>
      </c>
      <c r="BI14" s="54" t="s">
        <v>8</v>
      </c>
      <c r="BJ14" s="50" t="s">
        <v>1</v>
      </c>
      <c r="BK14" s="50" t="s">
        <v>2</v>
      </c>
      <c r="BL14" s="50" t="s">
        <v>3</v>
      </c>
      <c r="BM14" s="50" t="s">
        <v>4</v>
      </c>
      <c r="BN14" s="50" t="s">
        <v>3</v>
      </c>
      <c r="BO14" s="50" t="s">
        <v>1</v>
      </c>
      <c r="BP14" s="50" t="s">
        <v>1</v>
      </c>
      <c r="BQ14" s="50" t="s">
        <v>4</v>
      </c>
      <c r="BR14" s="50" t="s">
        <v>5</v>
      </c>
      <c r="BS14" s="50" t="s">
        <v>6</v>
      </c>
      <c r="BT14" s="58" t="s">
        <v>7</v>
      </c>
      <c r="BU14" s="55" t="s">
        <v>8</v>
      </c>
      <c r="BV14" s="55" t="s">
        <v>1</v>
      </c>
      <c r="BW14" s="55" t="s">
        <v>2</v>
      </c>
      <c r="BX14" s="55" t="s">
        <v>3</v>
      </c>
      <c r="BY14" s="55" t="s">
        <v>4</v>
      </c>
      <c r="BZ14" s="54" t="s">
        <v>3</v>
      </c>
      <c r="CA14" s="50" t="s">
        <v>1</v>
      </c>
      <c r="CB14" s="50" t="s">
        <v>1</v>
      </c>
      <c r="CC14" s="50" t="s">
        <v>4</v>
      </c>
      <c r="CD14" s="50" t="s">
        <v>5</v>
      </c>
      <c r="CE14" s="50" t="s">
        <v>6</v>
      </c>
      <c r="CF14" s="50" t="s">
        <v>7</v>
      </c>
      <c r="CG14" s="50" t="s">
        <v>8</v>
      </c>
      <c r="CH14" s="50" t="s">
        <v>1</v>
      </c>
      <c r="CI14" s="50" t="s">
        <v>2</v>
      </c>
      <c r="CJ14" s="50" t="s">
        <v>3</v>
      </c>
      <c r="CK14" s="50" t="s">
        <v>4</v>
      </c>
      <c r="CL14" s="50" t="s">
        <v>3</v>
      </c>
      <c r="CM14" s="50" t="s">
        <v>1</v>
      </c>
      <c r="CN14" s="50" t="s">
        <v>1</v>
      </c>
      <c r="CO14" s="50" t="s">
        <v>4</v>
      </c>
      <c r="CP14" s="50" t="s">
        <v>5</v>
      </c>
      <c r="CQ14" s="50" t="s">
        <v>6</v>
      </c>
      <c r="CR14" s="50" t="s">
        <v>7</v>
      </c>
      <c r="CS14" s="50" t="s">
        <v>8</v>
      </c>
      <c r="CT14" s="50" t="s">
        <v>1</v>
      </c>
      <c r="CU14" s="50" t="s">
        <v>2</v>
      </c>
      <c r="CV14" s="50" t="s">
        <v>3</v>
      </c>
      <c r="CW14" s="50" t="s">
        <v>4</v>
      </c>
      <c r="CX14" s="50" t="s">
        <v>3</v>
      </c>
      <c r="CY14" s="50" t="s">
        <v>1</v>
      </c>
      <c r="CZ14" s="50" t="s">
        <v>1</v>
      </c>
      <c r="DA14" s="50" t="s">
        <v>4</v>
      </c>
      <c r="DB14" s="50" t="s">
        <v>5</v>
      </c>
      <c r="DC14" s="50" t="s">
        <v>6</v>
      </c>
      <c r="DD14" s="50" t="s">
        <v>7</v>
      </c>
      <c r="DE14" s="50" t="s">
        <v>8</v>
      </c>
      <c r="DF14" s="50" t="s">
        <v>1</v>
      </c>
      <c r="DG14" s="50" t="s">
        <v>2</v>
      </c>
      <c r="DH14" s="50" t="s">
        <v>3</v>
      </c>
      <c r="DI14" s="50" t="s">
        <v>4</v>
      </c>
      <c r="DJ14" s="50" t="s">
        <v>3</v>
      </c>
      <c r="DK14" s="50" t="s">
        <v>1</v>
      </c>
      <c r="DL14" s="50" t="s">
        <v>20</v>
      </c>
      <c r="DM14" s="50" t="s">
        <v>4</v>
      </c>
      <c r="DN14" s="50" t="s">
        <v>5</v>
      </c>
      <c r="DO14" s="50" t="s">
        <v>6</v>
      </c>
      <c r="DP14" s="50" t="s">
        <v>7</v>
      </c>
      <c r="DQ14" s="58" t="s">
        <v>8</v>
      </c>
      <c r="DR14" s="29" t="s">
        <v>1</v>
      </c>
      <c r="DS14" s="29" t="s">
        <v>2</v>
      </c>
      <c r="DT14" s="29" t="s">
        <v>3</v>
      </c>
      <c r="DU14" s="29" t="s">
        <v>4</v>
      </c>
      <c r="DV14" s="29" t="s">
        <v>3</v>
      </c>
      <c r="DW14" s="4" t="s">
        <v>1</v>
      </c>
      <c r="DX14" s="60" t="s">
        <v>1</v>
      </c>
      <c r="DY14" s="29" t="s">
        <v>4</v>
      </c>
      <c r="DZ14" s="4" t="s">
        <v>5</v>
      </c>
      <c r="EA14" s="48" t="s">
        <v>6</v>
      </c>
      <c r="EB14" s="48" t="s">
        <v>7</v>
      </c>
      <c r="EC14" s="48" t="s">
        <v>8</v>
      </c>
      <c r="ED14" s="48" t="s">
        <v>1</v>
      </c>
      <c r="EE14" s="48" t="s">
        <v>2</v>
      </c>
      <c r="EF14" s="48" t="s">
        <v>3</v>
      </c>
      <c r="EG14" s="48" t="s">
        <v>4</v>
      </c>
      <c r="EH14" s="48" t="s">
        <v>3</v>
      </c>
      <c r="EI14" s="48" t="s">
        <v>1</v>
      </c>
      <c r="EJ14" s="48" t="s">
        <v>1</v>
      </c>
      <c r="EK14" s="48" t="s">
        <v>4</v>
      </c>
      <c r="EL14" s="48" t="s">
        <v>5</v>
      </c>
      <c r="EM14" s="48" t="s">
        <v>6</v>
      </c>
      <c r="EN14" s="48" t="s">
        <v>7</v>
      </c>
      <c r="EO14" s="48" t="s">
        <v>8</v>
      </c>
      <c r="EP14" s="48" t="s">
        <v>1</v>
      </c>
      <c r="EQ14" s="48" t="s">
        <v>2</v>
      </c>
      <c r="ER14" s="48" t="s">
        <v>3</v>
      </c>
      <c r="ES14" s="48" t="s">
        <v>4</v>
      </c>
      <c r="ET14" s="48" t="s">
        <v>3</v>
      </c>
      <c r="EU14" s="48" t="s">
        <v>1</v>
      </c>
      <c r="EV14" s="48" t="s">
        <v>1</v>
      </c>
      <c r="EW14" s="48" t="s">
        <v>4</v>
      </c>
      <c r="EX14" s="48" t="s">
        <v>5</v>
      </c>
      <c r="EY14" s="48" t="s">
        <v>6</v>
      </c>
      <c r="EZ14" s="48" t="s">
        <v>7</v>
      </c>
      <c r="FA14" s="48" t="s">
        <v>8</v>
      </c>
      <c r="FB14" s="48" t="s">
        <v>1</v>
      </c>
      <c r="FC14" s="48" t="s">
        <v>2</v>
      </c>
      <c r="FD14" s="48" t="s">
        <v>3</v>
      </c>
      <c r="FE14" s="48" t="s">
        <v>4</v>
      </c>
      <c r="FF14" s="48" t="s">
        <v>3</v>
      </c>
      <c r="FG14" s="48" t="s">
        <v>1</v>
      </c>
      <c r="FH14" s="48" t="s">
        <v>1</v>
      </c>
      <c r="FI14" s="48" t="s">
        <v>4</v>
      </c>
      <c r="FJ14" s="48" t="s">
        <v>5</v>
      </c>
      <c r="FK14" s="48" t="s">
        <v>6</v>
      </c>
      <c r="FL14" s="48" t="s">
        <v>7</v>
      </c>
      <c r="FM14" s="48" t="s">
        <v>8</v>
      </c>
      <c r="FN14" s="48" t="s">
        <v>1</v>
      </c>
      <c r="FO14" s="48" t="s">
        <v>2</v>
      </c>
      <c r="FP14" s="48" t="s">
        <v>3</v>
      </c>
      <c r="FQ14" s="48" t="s">
        <v>4</v>
      </c>
      <c r="FR14" s="48" t="s">
        <v>3</v>
      </c>
      <c r="FS14" s="48" t="s">
        <v>1</v>
      </c>
      <c r="FT14" s="48" t="s">
        <v>1</v>
      </c>
      <c r="FU14" s="48" t="s">
        <v>4</v>
      </c>
      <c r="FV14" s="48" t="s">
        <v>5</v>
      </c>
      <c r="FW14" s="48" t="s">
        <v>6</v>
      </c>
      <c r="FX14" s="48" t="s">
        <v>7</v>
      </c>
      <c r="FY14" s="48" t="s">
        <v>8</v>
      </c>
      <c r="FZ14" s="48" t="s">
        <v>1</v>
      </c>
      <c r="GA14" s="48" t="s">
        <v>2</v>
      </c>
      <c r="GB14" s="48" t="s">
        <v>3</v>
      </c>
      <c r="GC14" s="48" t="s">
        <v>4</v>
      </c>
      <c r="GD14" s="48" t="s">
        <v>3</v>
      </c>
      <c r="GE14" s="48" t="s">
        <v>1</v>
      </c>
      <c r="GF14" s="48" t="s">
        <v>1</v>
      </c>
      <c r="GG14" s="48" t="s">
        <v>4</v>
      </c>
      <c r="GH14" s="48" t="s">
        <v>5</v>
      </c>
      <c r="GI14" s="48" t="s">
        <v>6</v>
      </c>
      <c r="GJ14" s="48" t="s">
        <v>7</v>
      </c>
      <c r="GK14" s="48" t="s">
        <v>8</v>
      </c>
    </row>
    <row r="15" spans="1:193" ht="16" customHeight="1" x14ac:dyDescent="0.15">
      <c r="A15" s="16" t="s">
        <v>17</v>
      </c>
      <c r="B15" s="81">
        <v>2004</v>
      </c>
      <c r="C15" s="79"/>
      <c r="D15" s="79"/>
      <c r="E15" s="79"/>
      <c r="F15" s="79"/>
      <c r="G15" s="79"/>
      <c r="H15" s="79"/>
      <c r="I15" s="79"/>
      <c r="J15" s="79"/>
      <c r="K15" s="79"/>
      <c r="L15" s="79"/>
      <c r="M15" s="80"/>
      <c r="N15" s="81">
        <v>2005</v>
      </c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80"/>
      <c r="Z15" s="81">
        <v>2006</v>
      </c>
      <c r="AA15" s="79"/>
      <c r="AB15" s="79"/>
      <c r="AC15" s="79"/>
      <c r="AD15" s="79"/>
      <c r="AE15" s="79"/>
      <c r="AF15" s="79"/>
      <c r="AG15" s="79"/>
      <c r="AH15" s="79"/>
      <c r="AI15" s="79"/>
      <c r="AJ15" s="79"/>
      <c r="AK15" s="80"/>
      <c r="AL15" s="81">
        <v>2007</v>
      </c>
      <c r="AM15" s="79"/>
      <c r="AN15" s="79"/>
      <c r="AO15" s="79"/>
      <c r="AP15" s="79"/>
      <c r="AQ15" s="79"/>
      <c r="AR15" s="79"/>
      <c r="AS15" s="79"/>
      <c r="AT15" s="79"/>
      <c r="AU15" s="79"/>
      <c r="AV15" s="79"/>
      <c r="AW15" s="80"/>
      <c r="AX15" s="81">
        <v>2008</v>
      </c>
      <c r="AY15" s="79"/>
      <c r="AZ15" s="79"/>
      <c r="BA15" s="79"/>
      <c r="BB15" s="79"/>
      <c r="BC15" s="79"/>
      <c r="BD15" s="79"/>
      <c r="BE15" s="79"/>
      <c r="BF15" s="79"/>
      <c r="BG15" s="79"/>
      <c r="BH15" s="79"/>
      <c r="BI15" s="80"/>
      <c r="BJ15" s="81">
        <v>2009</v>
      </c>
      <c r="BK15" s="79"/>
      <c r="BL15" s="79"/>
      <c r="BM15" s="79"/>
      <c r="BN15" s="79"/>
      <c r="BO15" s="79"/>
      <c r="BP15" s="79"/>
      <c r="BQ15" s="79"/>
      <c r="BR15" s="79"/>
      <c r="BS15" s="79"/>
      <c r="BT15" s="79"/>
      <c r="BU15" s="80"/>
      <c r="BV15" s="81">
        <v>2010</v>
      </c>
      <c r="BW15" s="79"/>
      <c r="BX15" s="79"/>
      <c r="BY15" s="79"/>
      <c r="BZ15" s="79"/>
      <c r="CA15" s="79"/>
      <c r="CB15" s="79"/>
      <c r="CC15" s="79"/>
      <c r="CD15" s="79"/>
      <c r="CE15" s="79"/>
      <c r="CF15" s="79"/>
      <c r="CG15" s="80"/>
      <c r="CH15" s="81">
        <v>2011</v>
      </c>
      <c r="CI15" s="79"/>
      <c r="CJ15" s="79"/>
      <c r="CK15" s="79"/>
      <c r="CL15" s="79"/>
      <c r="CM15" s="79"/>
      <c r="CN15" s="79"/>
      <c r="CO15" s="79"/>
      <c r="CP15" s="79"/>
      <c r="CQ15" s="79"/>
      <c r="CR15" s="79"/>
      <c r="CS15" s="80"/>
      <c r="CT15" s="81">
        <v>2012</v>
      </c>
      <c r="CU15" s="79"/>
      <c r="CV15" s="79"/>
      <c r="CW15" s="79"/>
      <c r="CX15" s="79"/>
      <c r="CY15" s="79"/>
      <c r="CZ15" s="79"/>
      <c r="DA15" s="79"/>
      <c r="DB15" s="79"/>
      <c r="DC15" s="79"/>
      <c r="DD15" s="79"/>
      <c r="DE15" s="80"/>
      <c r="DF15" s="81">
        <v>2013</v>
      </c>
      <c r="DG15" s="79"/>
      <c r="DH15" s="79"/>
      <c r="DI15" s="79"/>
      <c r="DJ15" s="79"/>
      <c r="DK15" s="79"/>
      <c r="DL15" s="79"/>
      <c r="DM15" s="79"/>
      <c r="DN15" s="79"/>
      <c r="DO15" s="79"/>
      <c r="DP15" s="79"/>
      <c r="DQ15" s="80"/>
      <c r="DR15" s="78">
        <v>2014</v>
      </c>
      <c r="DS15" s="79"/>
      <c r="DT15" s="79"/>
      <c r="DU15" s="79"/>
      <c r="DV15" s="79"/>
      <c r="DW15" s="79"/>
      <c r="DX15" s="79"/>
      <c r="DY15" s="79"/>
      <c r="DZ15" s="79"/>
      <c r="EA15" s="79"/>
      <c r="EB15" s="79"/>
      <c r="EC15" s="80"/>
      <c r="ED15" s="78">
        <v>2015</v>
      </c>
      <c r="EE15" s="79"/>
      <c r="EF15" s="79"/>
      <c r="EG15" s="79"/>
      <c r="EH15" s="79"/>
      <c r="EI15" s="79"/>
      <c r="EJ15" s="79"/>
      <c r="EK15" s="79"/>
      <c r="EL15" s="79"/>
      <c r="EM15" s="79"/>
      <c r="EN15" s="79"/>
      <c r="EO15" s="80"/>
      <c r="EP15" s="78">
        <v>2016</v>
      </c>
      <c r="EQ15" s="79"/>
      <c r="ER15" s="79"/>
      <c r="ES15" s="79"/>
      <c r="ET15" s="79"/>
      <c r="EU15" s="79"/>
      <c r="EV15" s="79"/>
      <c r="EW15" s="79"/>
      <c r="EX15" s="79"/>
      <c r="EY15" s="79"/>
      <c r="EZ15" s="79"/>
      <c r="FA15" s="80"/>
      <c r="FB15" s="78">
        <v>2017</v>
      </c>
      <c r="FC15" s="79"/>
      <c r="FD15" s="79"/>
      <c r="FE15" s="79"/>
      <c r="FF15" s="79"/>
      <c r="FG15" s="79"/>
      <c r="FH15" s="79"/>
      <c r="FI15" s="79"/>
      <c r="FJ15" s="79"/>
      <c r="FK15" s="79"/>
      <c r="FL15" s="79"/>
      <c r="FM15" s="80"/>
      <c r="FN15" s="78">
        <v>2018</v>
      </c>
      <c r="FO15" s="79"/>
      <c r="FP15" s="79"/>
      <c r="FQ15" s="79"/>
      <c r="FR15" s="79"/>
      <c r="FS15" s="79"/>
      <c r="FT15" s="79"/>
      <c r="FU15" s="79"/>
      <c r="FV15" s="79"/>
      <c r="FW15" s="79"/>
      <c r="FX15" s="79"/>
      <c r="FY15" s="80"/>
      <c r="FZ15" s="78">
        <v>2019</v>
      </c>
      <c r="GA15" s="79"/>
      <c r="GB15" s="79"/>
      <c r="GC15" s="79"/>
      <c r="GD15" s="79"/>
      <c r="GE15" s="79"/>
      <c r="GF15" s="79"/>
      <c r="GG15" s="79"/>
      <c r="GH15" s="79"/>
      <c r="GI15" s="79"/>
      <c r="GJ15" s="79"/>
      <c r="GK15" s="80"/>
    </row>
    <row r="16" spans="1:193" ht="16" customHeight="1" x14ac:dyDescent="0.15">
      <c r="A16" s="17" t="s">
        <v>9</v>
      </c>
      <c r="B16" s="65">
        <f t="shared" ref="B16:BU16" si="1">B3/1</f>
        <v>0</v>
      </c>
      <c r="C16" s="65">
        <f t="shared" si="1"/>
        <v>0</v>
      </c>
      <c r="D16" s="65">
        <f t="shared" si="1"/>
        <v>0</v>
      </c>
      <c r="E16" s="65">
        <f t="shared" si="1"/>
        <v>0</v>
      </c>
      <c r="F16" s="65">
        <f t="shared" si="1"/>
        <v>0</v>
      </c>
      <c r="G16" s="65">
        <f t="shared" si="1"/>
        <v>0</v>
      </c>
      <c r="H16" s="65">
        <f t="shared" si="1"/>
        <v>0</v>
      </c>
      <c r="I16" s="65">
        <f t="shared" si="1"/>
        <v>0</v>
      </c>
      <c r="J16" s="65">
        <f t="shared" si="1"/>
        <v>0</v>
      </c>
      <c r="K16" s="65">
        <f t="shared" si="1"/>
        <v>0</v>
      </c>
      <c r="L16" s="65">
        <f t="shared" si="1"/>
        <v>1</v>
      </c>
      <c r="M16" s="65">
        <f t="shared" si="1"/>
        <v>0</v>
      </c>
      <c r="N16" s="65">
        <f t="shared" si="1"/>
        <v>0</v>
      </c>
      <c r="O16" s="65">
        <f t="shared" si="1"/>
        <v>1</v>
      </c>
      <c r="P16" s="65">
        <f t="shared" si="1"/>
        <v>0</v>
      </c>
      <c r="Q16" s="65">
        <f t="shared" si="1"/>
        <v>0</v>
      </c>
      <c r="R16" s="65">
        <f t="shared" si="1"/>
        <v>0</v>
      </c>
      <c r="S16" s="65">
        <f t="shared" si="1"/>
        <v>0</v>
      </c>
      <c r="T16" s="65">
        <f t="shared" si="1"/>
        <v>3</v>
      </c>
      <c r="U16" s="65">
        <f t="shared" si="1"/>
        <v>1</v>
      </c>
      <c r="V16" s="65">
        <f t="shared" si="1"/>
        <v>0</v>
      </c>
      <c r="W16" s="65">
        <f t="shared" si="1"/>
        <v>0</v>
      </c>
      <c r="X16" s="65">
        <f t="shared" si="1"/>
        <v>7</v>
      </c>
      <c r="Y16" s="65">
        <f t="shared" si="1"/>
        <v>7</v>
      </c>
      <c r="Z16" s="65">
        <f t="shared" si="1"/>
        <v>3</v>
      </c>
      <c r="AA16" s="65">
        <f t="shared" si="1"/>
        <v>3</v>
      </c>
      <c r="AB16" s="65">
        <f t="shared" si="1"/>
        <v>13</v>
      </c>
      <c r="AC16" s="65">
        <f t="shared" si="1"/>
        <v>4</v>
      </c>
      <c r="AD16" s="65">
        <f t="shared" si="1"/>
        <v>5</v>
      </c>
      <c r="AE16" s="65">
        <f t="shared" si="1"/>
        <v>7</v>
      </c>
      <c r="AF16" s="65">
        <f t="shared" si="1"/>
        <v>12</v>
      </c>
      <c r="AG16" s="65">
        <f t="shared" si="1"/>
        <v>16</v>
      </c>
      <c r="AH16" s="65">
        <f t="shared" si="1"/>
        <v>9</v>
      </c>
      <c r="AI16" s="65">
        <f t="shared" si="1"/>
        <v>12</v>
      </c>
      <c r="AJ16" s="65">
        <f t="shared" si="1"/>
        <v>33</v>
      </c>
      <c r="AK16" s="65">
        <f t="shared" si="1"/>
        <v>13</v>
      </c>
      <c r="AL16" s="65">
        <f t="shared" si="1"/>
        <v>21</v>
      </c>
      <c r="AM16" s="65">
        <f t="shared" si="1"/>
        <v>32</v>
      </c>
      <c r="AN16" s="65">
        <f t="shared" si="1"/>
        <v>27</v>
      </c>
      <c r="AO16" s="65">
        <f t="shared" si="1"/>
        <v>33</v>
      </c>
      <c r="AP16" s="65">
        <f t="shared" si="1"/>
        <v>34</v>
      </c>
      <c r="AQ16" s="65">
        <f t="shared" si="1"/>
        <v>35</v>
      </c>
      <c r="AR16" s="65">
        <f t="shared" si="1"/>
        <v>25</v>
      </c>
      <c r="AS16" s="65">
        <f t="shared" si="1"/>
        <v>17</v>
      </c>
      <c r="AT16" s="65">
        <f t="shared" si="1"/>
        <v>18</v>
      </c>
      <c r="AU16" s="65">
        <f t="shared" si="1"/>
        <v>23</v>
      </c>
      <c r="AV16" s="65">
        <f t="shared" si="1"/>
        <v>26</v>
      </c>
      <c r="AW16" s="65">
        <f t="shared" si="1"/>
        <v>21</v>
      </c>
      <c r="AX16" s="65">
        <f t="shared" si="1"/>
        <v>11</v>
      </c>
      <c r="AY16" s="65">
        <f t="shared" si="1"/>
        <v>30</v>
      </c>
      <c r="AZ16" s="65">
        <f t="shared" si="1"/>
        <v>11</v>
      </c>
      <c r="BA16" s="65">
        <f t="shared" si="1"/>
        <v>16</v>
      </c>
      <c r="BB16" s="65">
        <f t="shared" si="1"/>
        <v>14</v>
      </c>
      <c r="BC16" s="65">
        <f t="shared" si="1"/>
        <v>23</v>
      </c>
      <c r="BD16" s="65">
        <f t="shared" si="1"/>
        <v>24</v>
      </c>
      <c r="BE16" s="65">
        <f t="shared" si="1"/>
        <v>23</v>
      </c>
      <c r="BF16" s="65">
        <f t="shared" si="1"/>
        <v>17</v>
      </c>
      <c r="BG16" s="65">
        <f t="shared" si="1"/>
        <v>20</v>
      </c>
      <c r="BH16" s="65">
        <f t="shared" si="1"/>
        <v>23</v>
      </c>
      <c r="BI16" s="65">
        <f t="shared" si="1"/>
        <v>7</v>
      </c>
      <c r="BJ16" s="65">
        <f t="shared" si="1"/>
        <v>13</v>
      </c>
      <c r="BK16" s="65">
        <f t="shared" si="1"/>
        <v>14</v>
      </c>
      <c r="BL16" s="65">
        <f t="shared" si="1"/>
        <v>24</v>
      </c>
      <c r="BM16" s="65">
        <f t="shared" si="1"/>
        <v>6</v>
      </c>
      <c r="BN16" s="65">
        <f t="shared" si="1"/>
        <v>13</v>
      </c>
      <c r="BO16" s="65">
        <f t="shared" si="1"/>
        <v>17</v>
      </c>
      <c r="BP16" s="65">
        <f t="shared" si="1"/>
        <v>17</v>
      </c>
      <c r="BQ16" s="65">
        <f t="shared" si="1"/>
        <v>25</v>
      </c>
      <c r="BR16" s="65">
        <f t="shared" si="1"/>
        <v>25</v>
      </c>
      <c r="BS16" s="65">
        <f t="shared" si="1"/>
        <v>35</v>
      </c>
      <c r="BT16" s="65">
        <f t="shared" si="1"/>
        <v>51</v>
      </c>
      <c r="BU16" s="65">
        <f t="shared" si="1"/>
        <v>71</v>
      </c>
      <c r="BV16" s="65">
        <f t="shared" ref="BV16:EY16" si="2">BV3/3</f>
        <v>9.6666666666666661</v>
      </c>
      <c r="BW16" s="65">
        <f t="shared" si="2"/>
        <v>11</v>
      </c>
      <c r="BX16" s="65">
        <f t="shared" si="2"/>
        <v>10.666666666666666</v>
      </c>
      <c r="BY16" s="65">
        <f t="shared" si="2"/>
        <v>7</v>
      </c>
      <c r="BZ16" s="65">
        <f t="shared" si="2"/>
        <v>9.3333333333333339</v>
      </c>
      <c r="CA16" s="65">
        <f t="shared" si="2"/>
        <v>9.6666666666666661</v>
      </c>
      <c r="CB16" s="65">
        <f t="shared" si="2"/>
        <v>8</v>
      </c>
      <c r="CC16" s="65">
        <f t="shared" si="2"/>
        <v>18.666666666666668</v>
      </c>
      <c r="CD16" s="65">
        <f t="shared" si="2"/>
        <v>11</v>
      </c>
      <c r="CE16" s="65">
        <f t="shared" si="2"/>
        <v>10.333333333333334</v>
      </c>
      <c r="CF16" s="65">
        <f t="shared" si="2"/>
        <v>12.333333333333334</v>
      </c>
      <c r="CG16" s="65">
        <f t="shared" si="2"/>
        <v>17.666666666666668</v>
      </c>
      <c r="CH16" s="65">
        <f t="shared" si="2"/>
        <v>9</v>
      </c>
      <c r="CI16" s="65">
        <f t="shared" si="2"/>
        <v>12.666666666666666</v>
      </c>
      <c r="CJ16" s="65">
        <f t="shared" si="2"/>
        <v>13</v>
      </c>
      <c r="CK16" s="65">
        <f t="shared" si="2"/>
        <v>6.333333333333333</v>
      </c>
      <c r="CL16" s="65">
        <f t="shared" si="2"/>
        <v>16.333333333333332</v>
      </c>
      <c r="CM16" s="65">
        <f t="shared" si="2"/>
        <v>14.333333333333334</v>
      </c>
      <c r="CN16" s="65">
        <f t="shared" si="2"/>
        <v>16.333333333333332</v>
      </c>
      <c r="CO16" s="65">
        <f t="shared" si="2"/>
        <v>22.333333333333332</v>
      </c>
      <c r="CP16" s="65">
        <f t="shared" si="2"/>
        <v>26</v>
      </c>
      <c r="CQ16" s="65">
        <f t="shared" si="2"/>
        <v>20</v>
      </c>
      <c r="CR16" s="65">
        <f t="shared" si="2"/>
        <v>40</v>
      </c>
      <c r="CS16" s="65">
        <f t="shared" si="2"/>
        <v>39</v>
      </c>
      <c r="CT16" s="65">
        <f t="shared" si="2"/>
        <v>11.333333333333334</v>
      </c>
      <c r="CU16" s="65">
        <f t="shared" si="2"/>
        <v>14</v>
      </c>
      <c r="CV16" s="65">
        <f t="shared" si="2"/>
        <v>20.666666666666668</v>
      </c>
      <c r="CW16" s="65">
        <f t="shared" si="2"/>
        <v>18</v>
      </c>
      <c r="CX16" s="65">
        <f t="shared" si="2"/>
        <v>21</v>
      </c>
      <c r="CY16" s="65">
        <f t="shared" si="2"/>
        <v>23</v>
      </c>
      <c r="CZ16" s="65">
        <f t="shared" si="2"/>
        <v>22.666666666666668</v>
      </c>
      <c r="DA16" s="65">
        <f t="shared" si="2"/>
        <v>26</v>
      </c>
      <c r="DB16" s="65">
        <f t="shared" si="2"/>
        <v>13.666666666666666</v>
      </c>
      <c r="DC16" s="65">
        <f t="shared" si="2"/>
        <v>7.666666666666667</v>
      </c>
      <c r="DD16" s="65">
        <f t="shared" si="2"/>
        <v>14.666666666666666</v>
      </c>
      <c r="DE16" s="65">
        <f t="shared" si="2"/>
        <v>18.666666666666668</v>
      </c>
      <c r="DF16" s="65">
        <f t="shared" si="2"/>
        <v>9.6666666666666661</v>
      </c>
      <c r="DG16" s="65">
        <f t="shared" si="2"/>
        <v>10.666666666666666</v>
      </c>
      <c r="DH16" s="65">
        <f t="shared" si="2"/>
        <v>8</v>
      </c>
      <c r="DI16" s="65">
        <f t="shared" si="2"/>
        <v>9.6666666666666661</v>
      </c>
      <c r="DJ16" s="65">
        <f t="shared" si="2"/>
        <v>12.666666666666666</v>
      </c>
      <c r="DK16" s="65">
        <f t="shared" si="2"/>
        <v>12.333333333333334</v>
      </c>
      <c r="DL16" s="65">
        <f t="shared" si="2"/>
        <v>8.6666666666666661</v>
      </c>
      <c r="DM16" s="65">
        <f t="shared" si="2"/>
        <v>13.666666666666666</v>
      </c>
      <c r="DN16" s="65">
        <f t="shared" si="2"/>
        <v>13.333333333333334</v>
      </c>
      <c r="DO16" s="65">
        <f t="shared" si="2"/>
        <v>13.333333333333334</v>
      </c>
      <c r="DP16" s="65">
        <f t="shared" si="2"/>
        <v>11</v>
      </c>
      <c r="DQ16" s="65">
        <f t="shared" si="2"/>
        <v>9</v>
      </c>
      <c r="DR16" s="65">
        <f t="shared" si="2"/>
        <v>16.666666666666668</v>
      </c>
      <c r="DS16" s="65">
        <f t="shared" si="2"/>
        <v>10.666666666666666</v>
      </c>
      <c r="DT16" s="65">
        <f t="shared" si="2"/>
        <v>13</v>
      </c>
      <c r="DU16" s="65">
        <f t="shared" si="2"/>
        <v>2.3333333333333335</v>
      </c>
      <c r="DV16" s="18">
        <f t="shared" si="2"/>
        <v>6</v>
      </c>
      <c r="DW16" s="66">
        <f t="shared" si="2"/>
        <v>11.333333333333334</v>
      </c>
      <c r="DX16" s="66">
        <f t="shared" si="2"/>
        <v>5.333333333333333</v>
      </c>
      <c r="DY16" s="66">
        <f t="shared" si="2"/>
        <v>5.666666666666667</v>
      </c>
      <c r="DZ16" s="18">
        <f t="shared" si="2"/>
        <v>10</v>
      </c>
      <c r="EA16" s="18">
        <f t="shared" si="2"/>
        <v>7</v>
      </c>
      <c r="EB16" s="18">
        <f t="shared" si="2"/>
        <v>9</v>
      </c>
      <c r="EC16" s="18">
        <f t="shared" si="2"/>
        <v>4.333333333333333</v>
      </c>
      <c r="ED16" s="18">
        <f t="shared" si="2"/>
        <v>6.333333333333333</v>
      </c>
      <c r="EE16" s="18">
        <f t="shared" si="2"/>
        <v>9.3333333333333339</v>
      </c>
      <c r="EF16" s="18">
        <f t="shared" si="2"/>
        <v>9.3333333333333339</v>
      </c>
      <c r="EG16" s="18">
        <f t="shared" si="2"/>
        <v>9.3333333333333339</v>
      </c>
      <c r="EH16" s="18">
        <f t="shared" si="2"/>
        <v>9.3333333333333339</v>
      </c>
      <c r="EI16" s="18">
        <f t="shared" si="2"/>
        <v>10.666666666666666</v>
      </c>
      <c r="EJ16" s="18">
        <f t="shared" si="2"/>
        <v>6.666666666666667</v>
      </c>
      <c r="EK16" s="18">
        <f t="shared" si="2"/>
        <v>12.666666666666666</v>
      </c>
      <c r="EL16" s="18">
        <f t="shared" si="2"/>
        <v>17</v>
      </c>
      <c r="EM16" s="18">
        <f t="shared" si="2"/>
        <v>20.333333333333332</v>
      </c>
      <c r="EN16" s="18">
        <f t="shared" si="2"/>
        <v>20.666666666666668</v>
      </c>
      <c r="EO16" s="18">
        <f t="shared" si="2"/>
        <v>24</v>
      </c>
      <c r="EP16" s="18">
        <f t="shared" si="2"/>
        <v>11</v>
      </c>
      <c r="EQ16" s="18">
        <f t="shared" si="2"/>
        <v>11</v>
      </c>
      <c r="ER16" s="18">
        <f t="shared" si="2"/>
        <v>7.666666666666667</v>
      </c>
      <c r="ES16" s="18">
        <f t="shared" si="2"/>
        <v>14.666666666666666</v>
      </c>
      <c r="ET16" s="18">
        <f t="shared" si="2"/>
        <v>11.666666666666666</v>
      </c>
      <c r="EU16" s="18">
        <f t="shared" si="2"/>
        <v>11.333333333333334</v>
      </c>
      <c r="EV16" s="18">
        <f t="shared" si="2"/>
        <v>8.6666666666666661</v>
      </c>
      <c r="EW16" s="18">
        <f t="shared" si="2"/>
        <v>8.6666666666666661</v>
      </c>
      <c r="EX16" s="18">
        <f t="shared" si="2"/>
        <v>10</v>
      </c>
      <c r="EY16" s="18">
        <f t="shared" si="2"/>
        <v>11.333333333333334</v>
      </c>
      <c r="EZ16" s="18">
        <f t="shared" ref="EZ16:GK16" si="3">EZ3/3</f>
        <v>6.666666666666667</v>
      </c>
      <c r="FA16" s="18">
        <f t="shared" si="3"/>
        <v>3.3333333333333335</v>
      </c>
      <c r="FB16" s="18">
        <f t="shared" si="3"/>
        <v>3</v>
      </c>
      <c r="FC16" s="18">
        <f t="shared" si="3"/>
        <v>1.3333333333333333</v>
      </c>
      <c r="FD16" s="18">
        <f t="shared" si="3"/>
        <v>6.666666666666667</v>
      </c>
      <c r="FE16" s="18">
        <f t="shared" si="3"/>
        <v>16</v>
      </c>
      <c r="FF16" s="18">
        <f t="shared" si="3"/>
        <v>21</v>
      </c>
      <c r="FG16" s="18">
        <f t="shared" si="3"/>
        <v>24.666666666666668</v>
      </c>
      <c r="FH16" s="18">
        <f t="shared" si="3"/>
        <v>19.333333333333332</v>
      </c>
      <c r="FI16" s="18">
        <f t="shared" si="3"/>
        <v>15</v>
      </c>
      <c r="FJ16" s="18">
        <f t="shared" si="3"/>
        <v>20.333333333333332</v>
      </c>
      <c r="FK16" s="18">
        <f t="shared" si="3"/>
        <v>10</v>
      </c>
      <c r="FL16" s="18">
        <f t="shared" si="3"/>
        <v>24.666666666666668</v>
      </c>
      <c r="FM16" s="18">
        <f t="shared" si="3"/>
        <v>7.666666666666667</v>
      </c>
      <c r="FN16" s="18">
        <f t="shared" si="3"/>
        <v>11</v>
      </c>
      <c r="FO16" s="18">
        <f t="shared" si="3"/>
        <v>21.333333333333332</v>
      </c>
      <c r="FP16" s="18">
        <f t="shared" si="3"/>
        <v>14.666666666666666</v>
      </c>
      <c r="FQ16" s="18">
        <f t="shared" si="3"/>
        <v>15</v>
      </c>
      <c r="FR16" s="18">
        <f t="shared" si="3"/>
        <v>12.333333333333334</v>
      </c>
      <c r="FS16" s="18">
        <f t="shared" si="3"/>
        <v>14.666666666666666</v>
      </c>
      <c r="FT16" s="18">
        <f t="shared" si="3"/>
        <v>16</v>
      </c>
      <c r="FU16" s="18">
        <f t="shared" si="3"/>
        <v>17.666666666666668</v>
      </c>
      <c r="FV16" s="18">
        <f t="shared" si="3"/>
        <v>11.333333333333334</v>
      </c>
      <c r="FW16" s="18">
        <f t="shared" si="3"/>
        <v>20.333333333333332</v>
      </c>
      <c r="FX16" s="18">
        <f t="shared" si="3"/>
        <v>14.666666666666666</v>
      </c>
      <c r="FY16" s="18">
        <f t="shared" si="3"/>
        <v>11</v>
      </c>
      <c r="FZ16" s="18">
        <f t="shared" si="3"/>
        <v>13.333333333333334</v>
      </c>
      <c r="GA16" s="18">
        <f t="shared" si="3"/>
        <v>25</v>
      </c>
      <c r="GB16" s="18">
        <f t="shared" si="3"/>
        <v>26.333333333333332</v>
      </c>
      <c r="GC16" s="18">
        <f t="shared" si="3"/>
        <v>16.666666666666668</v>
      </c>
      <c r="GD16" s="18">
        <f t="shared" si="3"/>
        <v>35.333333333333336</v>
      </c>
      <c r="GE16" s="18">
        <f t="shared" si="3"/>
        <v>0</v>
      </c>
      <c r="GF16" s="18">
        <f t="shared" si="3"/>
        <v>0</v>
      </c>
      <c r="GG16" s="18">
        <f t="shared" si="3"/>
        <v>0</v>
      </c>
      <c r="GH16" s="18">
        <f t="shared" si="3"/>
        <v>0</v>
      </c>
      <c r="GI16" s="18">
        <f t="shared" si="3"/>
        <v>0</v>
      </c>
      <c r="GJ16" s="18">
        <f t="shared" si="3"/>
        <v>0</v>
      </c>
      <c r="GK16" s="18">
        <f t="shared" si="3"/>
        <v>0</v>
      </c>
    </row>
    <row r="17" spans="1:193" ht="16" customHeight="1" x14ac:dyDescent="0.15">
      <c r="A17" s="19" t="s">
        <v>10</v>
      </c>
      <c r="B17" s="67">
        <f t="shared" ref="B17:I17" si="4">B4/16</f>
        <v>15.625</v>
      </c>
      <c r="C17" s="67">
        <f t="shared" si="4"/>
        <v>14.25</v>
      </c>
      <c r="D17" s="67">
        <f t="shared" si="4"/>
        <v>13.75</v>
      </c>
      <c r="E17" s="67">
        <f t="shared" si="4"/>
        <v>12.4375</v>
      </c>
      <c r="F17" s="67">
        <f t="shared" si="4"/>
        <v>15</v>
      </c>
      <c r="G17" s="67">
        <f t="shared" si="4"/>
        <v>21.3125</v>
      </c>
      <c r="H17" s="67">
        <f t="shared" si="4"/>
        <v>12.75</v>
      </c>
      <c r="I17" s="67">
        <f t="shared" si="4"/>
        <v>17.625</v>
      </c>
      <c r="J17" s="67">
        <f t="shared" ref="J17:AV17" si="5">J4/17</f>
        <v>15.882352941176471</v>
      </c>
      <c r="K17" s="67">
        <f t="shared" si="5"/>
        <v>22.294117647058822</v>
      </c>
      <c r="L17" s="67">
        <f t="shared" si="5"/>
        <v>23.529411764705884</v>
      </c>
      <c r="M17" s="67">
        <f t="shared" si="5"/>
        <v>25</v>
      </c>
      <c r="N17" s="67">
        <f t="shared" si="5"/>
        <v>24.117647058823529</v>
      </c>
      <c r="O17" s="67">
        <f t="shared" si="5"/>
        <v>38.941176470588232</v>
      </c>
      <c r="P17" s="67">
        <f t="shared" si="5"/>
        <v>26.941176470588236</v>
      </c>
      <c r="Q17" s="67">
        <f t="shared" si="5"/>
        <v>20.411764705882351</v>
      </c>
      <c r="R17" s="67">
        <f t="shared" si="5"/>
        <v>23.882352941176471</v>
      </c>
      <c r="S17" s="67">
        <f t="shared" si="5"/>
        <v>40.764705882352942</v>
      </c>
      <c r="T17" s="67">
        <f t="shared" si="5"/>
        <v>32.470588235294116</v>
      </c>
      <c r="U17" s="67">
        <f t="shared" si="5"/>
        <v>19.529411764705884</v>
      </c>
      <c r="V17" s="67">
        <f t="shared" si="5"/>
        <v>27.117647058823529</v>
      </c>
      <c r="W17" s="67">
        <f t="shared" si="5"/>
        <v>28.588235294117649</v>
      </c>
      <c r="X17" s="67">
        <f t="shared" si="5"/>
        <v>25.764705882352942</v>
      </c>
      <c r="Y17" s="67">
        <f t="shared" si="5"/>
        <v>27.352941176470587</v>
      </c>
      <c r="Z17" s="67">
        <f t="shared" si="5"/>
        <v>18</v>
      </c>
      <c r="AA17" s="67">
        <f t="shared" si="5"/>
        <v>19</v>
      </c>
      <c r="AB17" s="67">
        <f t="shared" si="5"/>
        <v>16.470588235294116</v>
      </c>
      <c r="AC17" s="67">
        <f t="shared" si="5"/>
        <v>15.411764705882353</v>
      </c>
      <c r="AD17" s="67">
        <f t="shared" si="5"/>
        <v>17.941176470588236</v>
      </c>
      <c r="AE17" s="67">
        <f t="shared" si="5"/>
        <v>23.411764705882351</v>
      </c>
      <c r="AF17" s="67">
        <f t="shared" si="5"/>
        <v>16.176470588235293</v>
      </c>
      <c r="AG17" s="67">
        <f t="shared" si="5"/>
        <v>17.882352941176471</v>
      </c>
      <c r="AH17" s="67">
        <f t="shared" si="5"/>
        <v>21.941176470588236</v>
      </c>
      <c r="AI17" s="67">
        <f t="shared" si="5"/>
        <v>17.470588235294116</v>
      </c>
      <c r="AJ17" s="67">
        <f t="shared" si="5"/>
        <v>24.764705882352942</v>
      </c>
      <c r="AK17" s="67">
        <f t="shared" si="5"/>
        <v>21.647058823529413</v>
      </c>
      <c r="AL17" s="67">
        <f t="shared" si="5"/>
        <v>28.470588235294116</v>
      </c>
      <c r="AM17" s="67">
        <f t="shared" si="5"/>
        <v>38.941176470588232</v>
      </c>
      <c r="AN17" s="67">
        <f t="shared" si="5"/>
        <v>36</v>
      </c>
      <c r="AO17" s="67">
        <f t="shared" si="5"/>
        <v>42.352941176470587</v>
      </c>
      <c r="AP17" s="67">
        <f t="shared" si="5"/>
        <v>52.941176470588232</v>
      </c>
      <c r="AQ17" s="67">
        <f t="shared" si="5"/>
        <v>76.117647058823536</v>
      </c>
      <c r="AR17" s="67">
        <f t="shared" si="5"/>
        <v>54.470588235294116</v>
      </c>
      <c r="AS17" s="67">
        <f t="shared" si="5"/>
        <v>58.529411764705884</v>
      </c>
      <c r="AT17" s="67">
        <f t="shared" si="5"/>
        <v>65.470588235294116</v>
      </c>
      <c r="AU17" s="67">
        <f t="shared" si="5"/>
        <v>70.647058823529406</v>
      </c>
      <c r="AV17" s="67">
        <f t="shared" si="5"/>
        <v>79.941176470588232</v>
      </c>
      <c r="AW17" s="67">
        <f t="shared" ref="AW17:GK17" si="6">AW4/18</f>
        <v>94.944444444444443</v>
      </c>
      <c r="AX17" s="67">
        <f t="shared" si="6"/>
        <v>79.5</v>
      </c>
      <c r="AY17" s="67">
        <f t="shared" si="6"/>
        <v>63.611111111111114</v>
      </c>
      <c r="AZ17" s="67">
        <f t="shared" si="6"/>
        <v>66.666666666666671</v>
      </c>
      <c r="BA17" s="67">
        <f t="shared" si="6"/>
        <v>71.833333333333329</v>
      </c>
      <c r="BB17" s="67">
        <f t="shared" si="6"/>
        <v>80.888888888888886</v>
      </c>
      <c r="BC17" s="67">
        <f t="shared" si="6"/>
        <v>99.055555555555557</v>
      </c>
      <c r="BD17" s="67">
        <f t="shared" si="6"/>
        <v>93.611111111111114</v>
      </c>
      <c r="BE17" s="67">
        <f t="shared" si="6"/>
        <v>61</v>
      </c>
      <c r="BF17" s="67">
        <f t="shared" si="6"/>
        <v>58.333333333333336</v>
      </c>
      <c r="BG17" s="67">
        <f t="shared" si="6"/>
        <v>61.166666666666664</v>
      </c>
      <c r="BH17" s="67">
        <f t="shared" si="6"/>
        <v>61.611111111111114</v>
      </c>
      <c r="BI17" s="67">
        <f t="shared" si="6"/>
        <v>59.666666666666664</v>
      </c>
      <c r="BJ17" s="67">
        <f t="shared" si="6"/>
        <v>62</v>
      </c>
      <c r="BK17" s="67">
        <f t="shared" si="6"/>
        <v>66.777777777777771</v>
      </c>
      <c r="BL17" s="67">
        <f t="shared" si="6"/>
        <v>65</v>
      </c>
      <c r="BM17" s="67">
        <f t="shared" si="6"/>
        <v>54.777777777777779</v>
      </c>
      <c r="BN17" s="67">
        <f t="shared" si="6"/>
        <v>60.333333333333336</v>
      </c>
      <c r="BO17" s="67">
        <f t="shared" si="6"/>
        <v>71.944444444444443</v>
      </c>
      <c r="BP17" s="67">
        <f t="shared" si="6"/>
        <v>65.888888888888886</v>
      </c>
      <c r="BQ17" s="67">
        <f t="shared" si="6"/>
        <v>57.166666666666664</v>
      </c>
      <c r="BR17" s="67">
        <f t="shared" si="6"/>
        <v>104.33333333333333</v>
      </c>
      <c r="BS17" s="67">
        <f t="shared" si="6"/>
        <v>103.05555555555556</v>
      </c>
      <c r="BT17" s="67">
        <f t="shared" si="6"/>
        <v>112.66666666666667</v>
      </c>
      <c r="BU17" s="67">
        <f t="shared" si="6"/>
        <v>139.33333333333334</v>
      </c>
      <c r="BV17" s="67">
        <f t="shared" si="6"/>
        <v>77.166666666666671</v>
      </c>
      <c r="BW17" s="67">
        <f t="shared" si="6"/>
        <v>64.666666666666671</v>
      </c>
      <c r="BX17" s="67">
        <f t="shared" si="6"/>
        <v>67.5</v>
      </c>
      <c r="BY17" s="67">
        <f t="shared" si="6"/>
        <v>52.388888888888886</v>
      </c>
      <c r="BZ17" s="67">
        <f t="shared" si="6"/>
        <v>51.222222222222221</v>
      </c>
      <c r="CA17" s="67">
        <f t="shared" si="6"/>
        <v>60.777777777777779</v>
      </c>
      <c r="CB17" s="67">
        <f t="shared" si="6"/>
        <v>51.388888888888886</v>
      </c>
      <c r="CC17" s="67">
        <f t="shared" si="6"/>
        <v>47.166666666666664</v>
      </c>
      <c r="CD17" s="67">
        <f t="shared" si="6"/>
        <v>50.555555555555557</v>
      </c>
      <c r="CE17" s="67">
        <f t="shared" si="6"/>
        <v>61.555555555555557</v>
      </c>
      <c r="CF17" s="67">
        <f t="shared" si="6"/>
        <v>56.666666666666664</v>
      </c>
      <c r="CG17" s="67">
        <f t="shared" si="6"/>
        <v>64.111111111111114</v>
      </c>
      <c r="CH17" s="67">
        <f t="shared" si="6"/>
        <v>46.277777777777779</v>
      </c>
      <c r="CI17" s="67">
        <f t="shared" si="6"/>
        <v>42.222222222222221</v>
      </c>
      <c r="CJ17" s="67">
        <f t="shared" si="6"/>
        <v>44.5</v>
      </c>
      <c r="CK17" s="67">
        <f t="shared" si="6"/>
        <v>33.944444444444443</v>
      </c>
      <c r="CL17" s="67">
        <f t="shared" si="6"/>
        <v>39.111111111111114</v>
      </c>
      <c r="CM17" s="67">
        <f t="shared" si="6"/>
        <v>48.333333333333336</v>
      </c>
      <c r="CN17" s="67">
        <f t="shared" si="6"/>
        <v>35.666666666666664</v>
      </c>
      <c r="CO17" s="67">
        <f t="shared" si="6"/>
        <v>26.055555555555557</v>
      </c>
      <c r="CP17" s="67">
        <f t="shared" si="6"/>
        <v>34.277777777777779</v>
      </c>
      <c r="CQ17" s="67">
        <f t="shared" si="6"/>
        <v>39.944444444444443</v>
      </c>
      <c r="CR17" s="67">
        <f t="shared" si="6"/>
        <v>48.833333333333336</v>
      </c>
      <c r="CS17" s="67">
        <f t="shared" si="6"/>
        <v>47.611111111111114</v>
      </c>
      <c r="CT17" s="67">
        <f t="shared" si="6"/>
        <v>32.666666666666664</v>
      </c>
      <c r="CU17" s="67">
        <f t="shared" si="6"/>
        <v>34.277777777777779</v>
      </c>
      <c r="CV17" s="67">
        <f t="shared" si="6"/>
        <v>43.222222222222221</v>
      </c>
      <c r="CW17" s="67">
        <f t="shared" si="6"/>
        <v>31.222222222222221</v>
      </c>
      <c r="CX17" s="67">
        <f t="shared" si="6"/>
        <v>32.888888888888886</v>
      </c>
      <c r="CY17" s="67">
        <f t="shared" si="6"/>
        <v>40.944444444444443</v>
      </c>
      <c r="CZ17" s="67">
        <f t="shared" si="6"/>
        <v>30.277777777777779</v>
      </c>
      <c r="DA17" s="67">
        <f t="shared" si="6"/>
        <v>31.5</v>
      </c>
      <c r="DB17" s="67">
        <f t="shared" si="6"/>
        <v>31.555555555555557</v>
      </c>
      <c r="DC17" s="67">
        <f t="shared" si="6"/>
        <v>36.833333333333336</v>
      </c>
      <c r="DD17" s="67">
        <f t="shared" si="6"/>
        <v>35.777777777777779</v>
      </c>
      <c r="DE17" s="67">
        <f t="shared" si="6"/>
        <v>30.833333333333332</v>
      </c>
      <c r="DF17" s="67">
        <f t="shared" si="6"/>
        <v>29.388888888888889</v>
      </c>
      <c r="DG17" s="67">
        <f t="shared" si="6"/>
        <v>25.5</v>
      </c>
      <c r="DH17" s="67">
        <f t="shared" si="6"/>
        <v>30.222222222222221</v>
      </c>
      <c r="DI17" s="67">
        <f t="shared" si="6"/>
        <v>28.111111111111111</v>
      </c>
      <c r="DJ17" s="67">
        <f t="shared" si="6"/>
        <v>29.222222222222221</v>
      </c>
      <c r="DK17" s="67">
        <f t="shared" si="6"/>
        <v>34.777777777777779</v>
      </c>
      <c r="DL17" s="67">
        <f t="shared" si="6"/>
        <v>27</v>
      </c>
      <c r="DM17" s="67">
        <f t="shared" si="6"/>
        <v>28.555555555555557</v>
      </c>
      <c r="DN17" s="67">
        <f t="shared" si="6"/>
        <v>30.944444444444443</v>
      </c>
      <c r="DO17" s="67">
        <f t="shared" si="6"/>
        <v>31.888888888888889</v>
      </c>
      <c r="DP17" s="67">
        <f t="shared" si="6"/>
        <v>45.5</v>
      </c>
      <c r="DQ17" s="67">
        <f t="shared" si="6"/>
        <v>29.611111111111111</v>
      </c>
      <c r="DR17" s="67">
        <f t="shared" si="6"/>
        <v>25.611111111111111</v>
      </c>
      <c r="DS17" s="67">
        <f t="shared" si="6"/>
        <v>26.944444444444443</v>
      </c>
      <c r="DT17" s="67">
        <f t="shared" si="6"/>
        <v>32.888888888888886</v>
      </c>
      <c r="DU17" s="67">
        <f t="shared" si="6"/>
        <v>34.5</v>
      </c>
      <c r="DV17" s="67">
        <f t="shared" si="6"/>
        <v>32</v>
      </c>
      <c r="DW17" s="67">
        <f t="shared" si="6"/>
        <v>34.277777777777779</v>
      </c>
      <c r="DX17" s="67">
        <f t="shared" si="6"/>
        <v>32.388888888888886</v>
      </c>
      <c r="DY17" s="67">
        <f t="shared" si="6"/>
        <v>25.722222222222221</v>
      </c>
      <c r="DZ17" s="67">
        <f t="shared" si="6"/>
        <v>40.944444444444443</v>
      </c>
      <c r="EA17" s="67">
        <f t="shared" si="6"/>
        <v>36.5</v>
      </c>
      <c r="EB17" s="67">
        <f t="shared" si="6"/>
        <v>50.5</v>
      </c>
      <c r="EC17" s="67">
        <f t="shared" si="6"/>
        <v>38.5</v>
      </c>
      <c r="ED17" s="67">
        <f t="shared" si="6"/>
        <v>41.944444444444443</v>
      </c>
      <c r="EE17" s="67">
        <f t="shared" si="6"/>
        <v>34.944444444444443</v>
      </c>
      <c r="EF17" s="67">
        <f t="shared" si="6"/>
        <v>36.833333333333336</v>
      </c>
      <c r="EG17" s="67">
        <f t="shared" si="6"/>
        <v>34.833333333333336</v>
      </c>
      <c r="EH17" s="67">
        <f t="shared" si="6"/>
        <v>33.388888888888886</v>
      </c>
      <c r="EI17" s="67">
        <f t="shared" si="6"/>
        <v>45.333333333333336</v>
      </c>
      <c r="EJ17" s="67">
        <f t="shared" si="6"/>
        <v>41.777777777777779</v>
      </c>
      <c r="EK17" s="67">
        <f t="shared" si="6"/>
        <v>35.333333333333336</v>
      </c>
      <c r="EL17" s="67">
        <f t="shared" si="6"/>
        <v>49.277777777777779</v>
      </c>
      <c r="EM17" s="67">
        <f t="shared" si="6"/>
        <v>56.333333333333336</v>
      </c>
      <c r="EN17" s="67">
        <f t="shared" si="6"/>
        <v>75.888888888888886</v>
      </c>
      <c r="EO17" s="67">
        <f t="shared" si="6"/>
        <v>104.61111111111111</v>
      </c>
      <c r="EP17" s="67">
        <f t="shared" si="6"/>
        <v>50.277777777777779</v>
      </c>
      <c r="EQ17" s="67">
        <f t="shared" si="6"/>
        <v>41.166666666666664</v>
      </c>
      <c r="ER17" s="67">
        <f t="shared" si="6"/>
        <v>44.833333333333336</v>
      </c>
      <c r="ES17" s="67">
        <f t="shared" si="6"/>
        <v>47.166666666666664</v>
      </c>
      <c r="ET17" s="67">
        <f t="shared" si="6"/>
        <v>46.166666666666664</v>
      </c>
      <c r="EU17" s="67">
        <f t="shared" si="6"/>
        <v>41.833333333333336</v>
      </c>
      <c r="EV17" s="67">
        <f t="shared" si="6"/>
        <v>36.444444444444443</v>
      </c>
      <c r="EW17" s="67">
        <f t="shared" si="6"/>
        <v>34.555555555555557</v>
      </c>
      <c r="EX17" s="67">
        <f t="shared" si="6"/>
        <v>44</v>
      </c>
      <c r="EY17" s="67">
        <f t="shared" si="6"/>
        <v>46.944444444444443</v>
      </c>
      <c r="EZ17" s="67">
        <f t="shared" si="6"/>
        <v>59.111111111111114</v>
      </c>
      <c r="FA17" s="67">
        <f t="shared" si="6"/>
        <v>39.5</v>
      </c>
      <c r="FB17" s="67">
        <f t="shared" si="6"/>
        <v>39</v>
      </c>
      <c r="FC17" s="67">
        <f t="shared" si="6"/>
        <v>33.888888888888886</v>
      </c>
      <c r="FD17" s="67">
        <f t="shared" si="6"/>
        <v>41.555555555555557</v>
      </c>
      <c r="FE17" s="67">
        <f t="shared" si="6"/>
        <v>34</v>
      </c>
      <c r="FF17" s="67">
        <f t="shared" si="6"/>
        <v>46.666666666666664</v>
      </c>
      <c r="FG17" s="67">
        <f t="shared" si="6"/>
        <v>63.444444444444443</v>
      </c>
      <c r="FH17" s="67">
        <f t="shared" si="6"/>
        <v>43.166666666666664</v>
      </c>
      <c r="FI17" s="67">
        <f t="shared" si="6"/>
        <v>36.666666666666664</v>
      </c>
      <c r="FJ17" s="67">
        <f t="shared" si="6"/>
        <v>39.722222222222221</v>
      </c>
      <c r="FK17" s="67">
        <f t="shared" si="6"/>
        <v>41.611111111111114</v>
      </c>
      <c r="FL17" s="67">
        <f t="shared" si="6"/>
        <v>50.5</v>
      </c>
      <c r="FM17" s="67">
        <f t="shared" si="6"/>
        <v>42.666666666666664</v>
      </c>
      <c r="FN17" s="67">
        <f t="shared" si="6"/>
        <v>45.055555555555557</v>
      </c>
      <c r="FO17" s="67">
        <f t="shared" si="6"/>
        <v>31.555555555555557</v>
      </c>
      <c r="FP17" s="67">
        <f t="shared" si="6"/>
        <v>39.277777777777779</v>
      </c>
      <c r="FQ17" s="67">
        <f t="shared" si="6"/>
        <v>35.388888888888886</v>
      </c>
      <c r="FR17" s="67">
        <f t="shared" si="6"/>
        <v>34.611111111111114</v>
      </c>
      <c r="FS17" s="67">
        <f t="shared" si="6"/>
        <v>37.611111111111114</v>
      </c>
      <c r="FT17" s="67">
        <f t="shared" si="6"/>
        <v>39.666666666666664</v>
      </c>
      <c r="FU17" s="67">
        <f t="shared" si="6"/>
        <v>37.555555555555557</v>
      </c>
      <c r="FV17" s="67">
        <f t="shared" si="6"/>
        <v>43.166666666666664</v>
      </c>
      <c r="FW17" s="67">
        <f t="shared" si="6"/>
        <v>52.222222222222221</v>
      </c>
      <c r="FX17" s="67">
        <f t="shared" si="6"/>
        <v>45</v>
      </c>
      <c r="FY17" s="67">
        <f t="shared" si="6"/>
        <v>55.222222222222221</v>
      </c>
      <c r="FZ17" s="67">
        <f t="shared" si="6"/>
        <v>45.333333333333336</v>
      </c>
      <c r="GA17" s="67">
        <f t="shared" si="6"/>
        <v>39.388888888888886</v>
      </c>
      <c r="GB17" s="67">
        <f t="shared" si="6"/>
        <v>45.722222222222221</v>
      </c>
      <c r="GC17" s="67">
        <f t="shared" si="6"/>
        <v>42.833333333333336</v>
      </c>
      <c r="GD17" s="67">
        <f t="shared" si="6"/>
        <v>33.5</v>
      </c>
      <c r="GE17" s="67">
        <f t="shared" si="6"/>
        <v>0</v>
      </c>
      <c r="GF17" s="67">
        <f t="shared" si="6"/>
        <v>0</v>
      </c>
      <c r="GG17" s="67">
        <f t="shared" si="6"/>
        <v>0</v>
      </c>
      <c r="GH17" s="67">
        <f t="shared" si="6"/>
        <v>0</v>
      </c>
      <c r="GI17" s="67">
        <f t="shared" si="6"/>
        <v>0</v>
      </c>
      <c r="GJ17" s="67">
        <f t="shared" si="6"/>
        <v>0</v>
      </c>
      <c r="GK17" s="67">
        <f t="shared" si="6"/>
        <v>0</v>
      </c>
    </row>
    <row r="18" spans="1:193" ht="16" customHeight="1" x14ac:dyDescent="0.15">
      <c r="A18" s="20" t="s">
        <v>11</v>
      </c>
      <c r="B18" s="68">
        <f t="shared" ref="B18:S18" si="7">B5/23</f>
        <v>11.695652173913043</v>
      </c>
      <c r="C18" s="68">
        <f t="shared" si="7"/>
        <v>13.086956521739131</v>
      </c>
      <c r="D18" s="68">
        <f t="shared" si="7"/>
        <v>13.260869565217391</v>
      </c>
      <c r="E18" s="68">
        <f t="shared" si="7"/>
        <v>10.391304347826088</v>
      </c>
      <c r="F18" s="68">
        <f t="shared" si="7"/>
        <v>16.304347826086957</v>
      </c>
      <c r="G18" s="68">
        <f t="shared" si="7"/>
        <v>17.173913043478262</v>
      </c>
      <c r="H18" s="68">
        <f t="shared" si="7"/>
        <v>13.913043478260869</v>
      </c>
      <c r="I18" s="68">
        <f t="shared" si="7"/>
        <v>14.739130434782609</v>
      </c>
      <c r="J18" s="68">
        <f t="shared" si="7"/>
        <v>15.782608695652174</v>
      </c>
      <c r="K18" s="68">
        <f t="shared" si="7"/>
        <v>18.869565217391305</v>
      </c>
      <c r="L18" s="68">
        <f t="shared" si="7"/>
        <v>19.913043478260871</v>
      </c>
      <c r="M18" s="68">
        <f t="shared" si="7"/>
        <v>21.434782608695652</v>
      </c>
      <c r="N18" s="68">
        <f t="shared" si="7"/>
        <v>23.130434782608695</v>
      </c>
      <c r="O18" s="68">
        <f t="shared" si="7"/>
        <v>27.130434782608695</v>
      </c>
      <c r="P18" s="68">
        <f t="shared" si="7"/>
        <v>18.956521739130434</v>
      </c>
      <c r="Q18" s="68">
        <f t="shared" si="7"/>
        <v>17.043478260869566</v>
      </c>
      <c r="R18" s="68">
        <f t="shared" si="7"/>
        <v>20.739130434782609</v>
      </c>
      <c r="S18" s="68">
        <f t="shared" si="7"/>
        <v>29.869565217391305</v>
      </c>
      <c r="T18" s="68">
        <f t="shared" ref="T18:BJ18" si="8">T5/24</f>
        <v>37.583333333333336</v>
      </c>
      <c r="U18" s="68">
        <f t="shared" si="8"/>
        <v>17.125</v>
      </c>
      <c r="V18" s="68">
        <f t="shared" si="8"/>
        <v>29.416666666666668</v>
      </c>
      <c r="W18" s="68">
        <f t="shared" si="8"/>
        <v>26.5</v>
      </c>
      <c r="X18" s="68">
        <f t="shared" si="8"/>
        <v>30.875</v>
      </c>
      <c r="Y18" s="68">
        <f t="shared" si="8"/>
        <v>33.041666666666664</v>
      </c>
      <c r="Z18" s="68">
        <f t="shared" si="8"/>
        <v>22.125</v>
      </c>
      <c r="AA18" s="68">
        <f t="shared" si="8"/>
        <v>24.916666666666668</v>
      </c>
      <c r="AB18" s="68">
        <f t="shared" si="8"/>
        <v>28.125</v>
      </c>
      <c r="AC18" s="68">
        <f t="shared" si="8"/>
        <v>28.083333333333332</v>
      </c>
      <c r="AD18" s="68">
        <f t="shared" si="8"/>
        <v>30.875</v>
      </c>
      <c r="AE18" s="68">
        <f t="shared" si="8"/>
        <v>31.625</v>
      </c>
      <c r="AF18" s="68">
        <f t="shared" si="8"/>
        <v>33.208333333333336</v>
      </c>
      <c r="AG18" s="68">
        <f t="shared" si="8"/>
        <v>27.5</v>
      </c>
      <c r="AH18" s="68">
        <f t="shared" si="8"/>
        <v>43.083333333333336</v>
      </c>
      <c r="AI18" s="68">
        <f t="shared" si="8"/>
        <v>51.208333333333336</v>
      </c>
      <c r="AJ18" s="68">
        <f t="shared" si="8"/>
        <v>76.083333333333329</v>
      </c>
      <c r="AK18" s="68">
        <f t="shared" si="8"/>
        <v>57.833333333333336</v>
      </c>
      <c r="AL18" s="68">
        <f t="shared" si="8"/>
        <v>85.833333333333329</v>
      </c>
      <c r="AM18" s="68">
        <f t="shared" si="8"/>
        <v>92.291666666666671</v>
      </c>
      <c r="AN18" s="68">
        <f t="shared" si="8"/>
        <v>97.791666666666671</v>
      </c>
      <c r="AO18" s="68">
        <f t="shared" si="8"/>
        <v>87.666666666666671</v>
      </c>
      <c r="AP18" s="68">
        <f t="shared" si="8"/>
        <v>84.958333333333329</v>
      </c>
      <c r="AQ18" s="68">
        <f t="shared" si="8"/>
        <v>91.708333333333329</v>
      </c>
      <c r="AR18" s="68">
        <f t="shared" si="8"/>
        <v>76.083333333333329</v>
      </c>
      <c r="AS18" s="68">
        <f t="shared" si="8"/>
        <v>59.916666666666664</v>
      </c>
      <c r="AT18" s="68">
        <f t="shared" si="8"/>
        <v>72.083333333333329</v>
      </c>
      <c r="AU18" s="68">
        <f t="shared" si="8"/>
        <v>81.791666666666671</v>
      </c>
      <c r="AV18" s="68">
        <f t="shared" si="8"/>
        <v>80.416666666666671</v>
      </c>
      <c r="AW18" s="68">
        <f t="shared" si="8"/>
        <v>90.125</v>
      </c>
      <c r="AX18" s="68">
        <f t="shared" si="8"/>
        <v>69.125</v>
      </c>
      <c r="AY18" s="68">
        <f t="shared" si="8"/>
        <v>58.583333333333336</v>
      </c>
      <c r="AZ18" s="68">
        <f t="shared" si="8"/>
        <v>65.791666666666671</v>
      </c>
      <c r="BA18" s="68">
        <f t="shared" si="8"/>
        <v>63.25</v>
      </c>
      <c r="BB18" s="68">
        <f t="shared" si="8"/>
        <v>60.958333333333336</v>
      </c>
      <c r="BC18" s="68">
        <f t="shared" si="8"/>
        <v>67.083333333333329</v>
      </c>
      <c r="BD18" s="68">
        <f t="shared" si="8"/>
        <v>64.875</v>
      </c>
      <c r="BE18" s="68">
        <f t="shared" si="8"/>
        <v>45.833333333333336</v>
      </c>
      <c r="BF18" s="68">
        <f t="shared" si="8"/>
        <v>53.041666666666664</v>
      </c>
      <c r="BG18" s="68">
        <f t="shared" si="8"/>
        <v>55.333333333333336</v>
      </c>
      <c r="BH18" s="68">
        <f t="shared" si="8"/>
        <v>54.333333333333336</v>
      </c>
      <c r="BI18" s="68">
        <f t="shared" si="8"/>
        <v>56.208333333333336</v>
      </c>
      <c r="BJ18" s="68">
        <f t="shared" si="8"/>
        <v>57.916666666666664</v>
      </c>
      <c r="BK18" s="68">
        <f t="shared" ref="BK18:GK18" si="9">BK5/25</f>
        <v>47.96</v>
      </c>
      <c r="BL18" s="68">
        <f t="shared" si="9"/>
        <v>60.92</v>
      </c>
      <c r="BM18" s="68">
        <f t="shared" si="9"/>
        <v>55.04</v>
      </c>
      <c r="BN18" s="68">
        <f t="shared" si="9"/>
        <v>52.84</v>
      </c>
      <c r="BO18" s="68">
        <f t="shared" si="9"/>
        <v>54.44</v>
      </c>
      <c r="BP18" s="68">
        <f t="shared" si="9"/>
        <v>62.04</v>
      </c>
      <c r="BQ18" s="68">
        <f t="shared" si="9"/>
        <v>42.04</v>
      </c>
      <c r="BR18" s="68">
        <f t="shared" si="9"/>
        <v>67.88</v>
      </c>
      <c r="BS18" s="68">
        <f t="shared" si="9"/>
        <v>71.08</v>
      </c>
      <c r="BT18" s="68">
        <f t="shared" si="9"/>
        <v>84.2</v>
      </c>
      <c r="BU18" s="68">
        <f t="shared" si="9"/>
        <v>134.19999999999999</v>
      </c>
      <c r="BV18" s="68">
        <f t="shared" si="9"/>
        <v>63.6</v>
      </c>
      <c r="BW18" s="68">
        <f t="shared" si="9"/>
        <v>53.28</v>
      </c>
      <c r="BX18" s="68">
        <f t="shared" si="9"/>
        <v>47.24</v>
      </c>
      <c r="BY18" s="68">
        <f t="shared" si="9"/>
        <v>40</v>
      </c>
      <c r="BZ18" s="68">
        <f t="shared" si="9"/>
        <v>42.48</v>
      </c>
      <c r="CA18" s="68">
        <f t="shared" si="9"/>
        <v>35.76</v>
      </c>
      <c r="CB18" s="68">
        <f t="shared" si="9"/>
        <v>33.880000000000003</v>
      </c>
      <c r="CC18" s="68">
        <f t="shared" si="9"/>
        <v>36.4</v>
      </c>
      <c r="CD18" s="68">
        <f t="shared" si="9"/>
        <v>36.840000000000003</v>
      </c>
      <c r="CE18" s="68">
        <f t="shared" si="9"/>
        <v>34.6</v>
      </c>
      <c r="CF18" s="68">
        <f t="shared" si="9"/>
        <v>41.24</v>
      </c>
      <c r="CG18" s="68">
        <f t="shared" si="9"/>
        <v>45.28</v>
      </c>
      <c r="CH18" s="68">
        <f t="shared" si="9"/>
        <v>38.36</v>
      </c>
      <c r="CI18" s="68">
        <f t="shared" si="9"/>
        <v>28.2</v>
      </c>
      <c r="CJ18" s="68">
        <f t="shared" si="9"/>
        <v>34.880000000000003</v>
      </c>
      <c r="CK18" s="68">
        <f t="shared" si="9"/>
        <v>28.88</v>
      </c>
      <c r="CL18" s="68">
        <f t="shared" si="9"/>
        <v>29.36</v>
      </c>
      <c r="CM18" s="68">
        <f t="shared" si="9"/>
        <v>34.840000000000003</v>
      </c>
      <c r="CN18" s="68">
        <f t="shared" si="9"/>
        <v>33.200000000000003</v>
      </c>
      <c r="CO18" s="68">
        <f t="shared" si="9"/>
        <v>21.12</v>
      </c>
      <c r="CP18" s="68">
        <f t="shared" si="9"/>
        <v>25.8</v>
      </c>
      <c r="CQ18" s="68">
        <f t="shared" si="9"/>
        <v>34</v>
      </c>
      <c r="CR18" s="68">
        <f t="shared" si="9"/>
        <v>37.72</v>
      </c>
      <c r="CS18" s="68">
        <f t="shared" si="9"/>
        <v>38.880000000000003</v>
      </c>
      <c r="CT18" s="68">
        <f t="shared" si="9"/>
        <v>24.28</v>
      </c>
      <c r="CU18" s="68">
        <f t="shared" si="9"/>
        <v>30.72</v>
      </c>
      <c r="CV18" s="68">
        <f t="shared" si="9"/>
        <v>31.16</v>
      </c>
      <c r="CW18" s="68">
        <f t="shared" si="9"/>
        <v>28.76</v>
      </c>
      <c r="CX18" s="68">
        <f t="shared" si="9"/>
        <v>23.96</v>
      </c>
      <c r="CY18" s="68">
        <f t="shared" si="9"/>
        <v>28.28</v>
      </c>
      <c r="CZ18" s="68">
        <f t="shared" si="9"/>
        <v>28.36</v>
      </c>
      <c r="DA18" s="68">
        <f t="shared" si="9"/>
        <v>22.72</v>
      </c>
      <c r="DB18" s="68">
        <f t="shared" si="9"/>
        <v>28.56</v>
      </c>
      <c r="DC18" s="68">
        <f t="shared" si="9"/>
        <v>30.6</v>
      </c>
      <c r="DD18" s="68">
        <f t="shared" si="9"/>
        <v>41.96</v>
      </c>
      <c r="DE18" s="68">
        <f t="shared" si="9"/>
        <v>36.44</v>
      </c>
      <c r="DF18" s="68">
        <f t="shared" si="9"/>
        <v>32.880000000000003</v>
      </c>
      <c r="DG18" s="68">
        <f t="shared" si="9"/>
        <v>25.64</v>
      </c>
      <c r="DH18" s="68">
        <f t="shared" si="9"/>
        <v>32.08</v>
      </c>
      <c r="DI18" s="68">
        <f t="shared" si="9"/>
        <v>26.08</v>
      </c>
      <c r="DJ18" s="68">
        <f t="shared" si="9"/>
        <v>28.44</v>
      </c>
      <c r="DK18" s="68">
        <f t="shared" si="9"/>
        <v>36.880000000000003</v>
      </c>
      <c r="DL18" s="68">
        <f t="shared" si="9"/>
        <v>22.64</v>
      </c>
      <c r="DM18" s="68">
        <f t="shared" si="9"/>
        <v>28.88</v>
      </c>
      <c r="DN18" s="68">
        <f t="shared" si="9"/>
        <v>35.92</v>
      </c>
      <c r="DO18" s="68">
        <f t="shared" si="9"/>
        <v>30.56</v>
      </c>
      <c r="DP18" s="68">
        <f t="shared" si="9"/>
        <v>38.119999999999997</v>
      </c>
      <c r="DQ18" s="68">
        <f t="shared" si="9"/>
        <v>20.84</v>
      </c>
      <c r="DR18" s="68">
        <f t="shared" si="9"/>
        <v>29.28</v>
      </c>
      <c r="DS18" s="68">
        <f t="shared" si="9"/>
        <v>32.76</v>
      </c>
      <c r="DT18" s="68">
        <f t="shared" si="9"/>
        <v>31.36</v>
      </c>
      <c r="DU18" s="68">
        <f t="shared" si="9"/>
        <v>30.92</v>
      </c>
      <c r="DV18" s="68">
        <f t="shared" si="9"/>
        <v>27.44</v>
      </c>
      <c r="DW18" s="68">
        <f t="shared" si="9"/>
        <v>25.88</v>
      </c>
      <c r="DX18" s="68">
        <f t="shared" si="9"/>
        <v>24.36</v>
      </c>
      <c r="DY18" s="68">
        <f t="shared" si="9"/>
        <v>19.920000000000002</v>
      </c>
      <c r="DZ18" s="68">
        <f t="shared" si="9"/>
        <v>34.08</v>
      </c>
      <c r="EA18" s="68">
        <f t="shared" si="9"/>
        <v>34.64</v>
      </c>
      <c r="EB18" s="68">
        <f t="shared" si="9"/>
        <v>50.6</v>
      </c>
      <c r="EC18" s="68">
        <f t="shared" si="9"/>
        <v>39.119999999999997</v>
      </c>
      <c r="ED18" s="68">
        <f t="shared" si="9"/>
        <v>36.880000000000003</v>
      </c>
      <c r="EE18" s="68">
        <f t="shared" si="9"/>
        <v>30.52</v>
      </c>
      <c r="EF18" s="68">
        <f t="shared" si="9"/>
        <v>40.880000000000003</v>
      </c>
      <c r="EG18" s="68">
        <f t="shared" si="9"/>
        <v>37.840000000000003</v>
      </c>
      <c r="EH18" s="68">
        <f t="shared" si="9"/>
        <v>46.72</v>
      </c>
      <c r="EI18" s="68">
        <f t="shared" si="9"/>
        <v>48.56</v>
      </c>
      <c r="EJ18" s="68">
        <f t="shared" si="9"/>
        <v>40.520000000000003</v>
      </c>
      <c r="EK18" s="68">
        <f t="shared" si="9"/>
        <v>41.36</v>
      </c>
      <c r="EL18" s="68">
        <f t="shared" si="9"/>
        <v>53.2</v>
      </c>
      <c r="EM18" s="68">
        <f t="shared" si="9"/>
        <v>75.2</v>
      </c>
      <c r="EN18" s="68">
        <f t="shared" si="9"/>
        <v>80.48</v>
      </c>
      <c r="EO18" s="68">
        <f t="shared" si="9"/>
        <v>111.28</v>
      </c>
      <c r="EP18" s="68">
        <f t="shared" si="9"/>
        <v>55.4</v>
      </c>
      <c r="EQ18" s="68">
        <f t="shared" si="9"/>
        <v>53.32</v>
      </c>
      <c r="ER18" s="68">
        <f t="shared" si="9"/>
        <v>56.56</v>
      </c>
      <c r="ES18" s="68">
        <f t="shared" si="9"/>
        <v>55.12</v>
      </c>
      <c r="ET18" s="68">
        <f t="shared" si="9"/>
        <v>65.12</v>
      </c>
      <c r="EU18" s="68">
        <f t="shared" si="9"/>
        <v>50.2</v>
      </c>
      <c r="EV18" s="68">
        <f t="shared" si="9"/>
        <v>35</v>
      </c>
      <c r="EW18" s="68">
        <f t="shared" si="9"/>
        <v>28.96</v>
      </c>
      <c r="EX18" s="68">
        <f t="shared" si="9"/>
        <v>39.04</v>
      </c>
      <c r="EY18" s="68">
        <f t="shared" si="9"/>
        <v>39.04</v>
      </c>
      <c r="EZ18" s="68">
        <f t="shared" si="9"/>
        <v>66.12</v>
      </c>
      <c r="FA18" s="68">
        <f t="shared" si="9"/>
        <v>42.68</v>
      </c>
      <c r="FB18" s="68">
        <f t="shared" si="9"/>
        <v>55.48</v>
      </c>
      <c r="FC18" s="68">
        <f t="shared" si="9"/>
        <v>37</v>
      </c>
      <c r="FD18" s="68">
        <f t="shared" si="9"/>
        <v>39.479999999999997</v>
      </c>
      <c r="FE18" s="68">
        <f t="shared" si="9"/>
        <v>36.799999999999997</v>
      </c>
      <c r="FF18" s="68">
        <f t="shared" si="9"/>
        <v>44.8</v>
      </c>
      <c r="FG18" s="68">
        <f t="shared" si="9"/>
        <v>61.96</v>
      </c>
      <c r="FH18" s="68">
        <f t="shared" si="9"/>
        <v>43.6</v>
      </c>
      <c r="FI18" s="68">
        <f t="shared" si="9"/>
        <v>37</v>
      </c>
      <c r="FJ18" s="68">
        <f t="shared" si="9"/>
        <v>53.08</v>
      </c>
      <c r="FK18" s="68">
        <f t="shared" si="9"/>
        <v>45.24</v>
      </c>
      <c r="FL18" s="68">
        <f t="shared" si="9"/>
        <v>55.2</v>
      </c>
      <c r="FM18" s="68">
        <f t="shared" si="9"/>
        <v>46.28</v>
      </c>
      <c r="FN18" s="68">
        <f t="shared" si="9"/>
        <v>48.96</v>
      </c>
      <c r="FO18" s="68">
        <f t="shared" si="9"/>
        <v>37.32</v>
      </c>
      <c r="FP18" s="68">
        <f t="shared" si="9"/>
        <v>41.2</v>
      </c>
      <c r="FQ18" s="68">
        <f t="shared" si="9"/>
        <v>40.64</v>
      </c>
      <c r="FR18" s="68">
        <f t="shared" si="9"/>
        <v>38.4</v>
      </c>
      <c r="FS18" s="68">
        <f t="shared" si="9"/>
        <v>44.96</v>
      </c>
      <c r="FT18" s="68">
        <f t="shared" si="9"/>
        <v>48.2</v>
      </c>
      <c r="FU18" s="68">
        <f t="shared" si="9"/>
        <v>55.36</v>
      </c>
      <c r="FV18" s="68">
        <f t="shared" si="9"/>
        <v>51.52</v>
      </c>
      <c r="FW18" s="68">
        <f t="shared" si="9"/>
        <v>71.16</v>
      </c>
      <c r="FX18" s="68">
        <f t="shared" si="9"/>
        <v>77.08</v>
      </c>
      <c r="FY18" s="68">
        <f t="shared" si="9"/>
        <v>74.400000000000006</v>
      </c>
      <c r="FZ18" s="68">
        <f t="shared" si="9"/>
        <v>63.04</v>
      </c>
      <c r="GA18" s="68">
        <f t="shared" si="9"/>
        <v>67.84</v>
      </c>
      <c r="GB18" s="68">
        <f t="shared" si="9"/>
        <v>87.4</v>
      </c>
      <c r="GC18" s="68">
        <f t="shared" si="9"/>
        <v>95.04</v>
      </c>
      <c r="GD18" s="68">
        <f t="shared" si="9"/>
        <v>115.88</v>
      </c>
      <c r="GE18" s="68">
        <f t="shared" si="9"/>
        <v>0</v>
      </c>
      <c r="GF18" s="68">
        <f t="shared" si="9"/>
        <v>0</v>
      </c>
      <c r="GG18" s="68">
        <f t="shared" si="9"/>
        <v>0</v>
      </c>
      <c r="GH18" s="68">
        <f t="shared" si="9"/>
        <v>0</v>
      </c>
      <c r="GI18" s="68">
        <f t="shared" si="9"/>
        <v>0</v>
      </c>
      <c r="GJ18" s="68">
        <f t="shared" si="9"/>
        <v>0</v>
      </c>
      <c r="GK18" s="68">
        <f t="shared" si="9"/>
        <v>0</v>
      </c>
    </row>
    <row r="19" spans="1:193" ht="16" customHeight="1" x14ac:dyDescent="0.15">
      <c r="A19" s="21" t="s">
        <v>13</v>
      </c>
      <c r="B19" s="69">
        <f t="shared" ref="B19:F19" si="10">B6/2</f>
        <v>0</v>
      </c>
      <c r="C19" s="69">
        <f t="shared" si="10"/>
        <v>0.5</v>
      </c>
      <c r="D19" s="69">
        <f t="shared" si="10"/>
        <v>1</v>
      </c>
      <c r="E19" s="69">
        <f t="shared" si="10"/>
        <v>0.5</v>
      </c>
      <c r="F19" s="69">
        <f t="shared" si="10"/>
        <v>0.5</v>
      </c>
      <c r="G19" s="69">
        <f t="shared" ref="G19:BA19" si="11">G6/3</f>
        <v>2.6666666666666665</v>
      </c>
      <c r="H19" s="69">
        <f t="shared" si="11"/>
        <v>1.3333333333333333</v>
      </c>
      <c r="I19" s="69">
        <f t="shared" si="11"/>
        <v>1.6666666666666667</v>
      </c>
      <c r="J19" s="69">
        <f t="shared" si="11"/>
        <v>1.6666666666666667</v>
      </c>
      <c r="K19" s="69">
        <f t="shared" si="11"/>
        <v>2</v>
      </c>
      <c r="L19" s="69">
        <f t="shared" si="11"/>
        <v>2.3333333333333335</v>
      </c>
      <c r="M19" s="69">
        <f t="shared" si="11"/>
        <v>1.6666666666666667</v>
      </c>
      <c r="N19" s="69">
        <f t="shared" si="11"/>
        <v>2.6666666666666665</v>
      </c>
      <c r="O19" s="69">
        <f t="shared" si="11"/>
        <v>4.666666666666667</v>
      </c>
      <c r="P19" s="69">
        <f t="shared" si="11"/>
        <v>1.6666666666666667</v>
      </c>
      <c r="Q19" s="69">
        <f t="shared" si="11"/>
        <v>2</v>
      </c>
      <c r="R19" s="69">
        <f t="shared" si="11"/>
        <v>3.3333333333333335</v>
      </c>
      <c r="S19" s="69">
        <f t="shared" si="11"/>
        <v>2</v>
      </c>
      <c r="T19" s="69">
        <f t="shared" si="11"/>
        <v>2.6666666666666665</v>
      </c>
      <c r="U19" s="69">
        <f t="shared" si="11"/>
        <v>2.6666666666666665</v>
      </c>
      <c r="V19" s="69">
        <f t="shared" si="11"/>
        <v>2.6666666666666665</v>
      </c>
      <c r="W19" s="69">
        <f t="shared" si="11"/>
        <v>3.6666666666666665</v>
      </c>
      <c r="X19" s="69">
        <f t="shared" si="11"/>
        <v>1.3333333333333333</v>
      </c>
      <c r="Y19" s="69">
        <f t="shared" si="11"/>
        <v>5</v>
      </c>
      <c r="Z19" s="69">
        <f t="shared" si="11"/>
        <v>2.3333333333333335</v>
      </c>
      <c r="AA19" s="69">
        <f t="shared" si="11"/>
        <v>3.3333333333333335</v>
      </c>
      <c r="AB19" s="69">
        <f t="shared" si="11"/>
        <v>3</v>
      </c>
      <c r="AC19" s="69">
        <f t="shared" si="11"/>
        <v>3</v>
      </c>
      <c r="AD19" s="69">
        <f t="shared" si="11"/>
        <v>3.3333333333333335</v>
      </c>
      <c r="AE19" s="69">
        <f t="shared" si="11"/>
        <v>2</v>
      </c>
      <c r="AF19" s="69">
        <f t="shared" si="11"/>
        <v>3</v>
      </c>
      <c r="AG19" s="69">
        <f t="shared" si="11"/>
        <v>3</v>
      </c>
      <c r="AH19" s="69">
        <f t="shared" si="11"/>
        <v>2</v>
      </c>
      <c r="AI19" s="69">
        <f t="shared" si="11"/>
        <v>3.3333333333333335</v>
      </c>
      <c r="AJ19" s="69">
        <f t="shared" si="11"/>
        <v>3.3333333333333335</v>
      </c>
      <c r="AK19" s="69">
        <f t="shared" si="11"/>
        <v>3.6666666666666665</v>
      </c>
      <c r="AL19" s="69">
        <f t="shared" si="11"/>
        <v>4.666666666666667</v>
      </c>
      <c r="AM19" s="69">
        <f t="shared" si="11"/>
        <v>5</v>
      </c>
      <c r="AN19" s="69">
        <f t="shared" si="11"/>
        <v>5.666666666666667</v>
      </c>
      <c r="AO19" s="69">
        <f t="shared" si="11"/>
        <v>4</v>
      </c>
      <c r="AP19" s="69">
        <f t="shared" si="11"/>
        <v>3</v>
      </c>
      <c r="AQ19" s="69">
        <f t="shared" si="11"/>
        <v>7.333333333333333</v>
      </c>
      <c r="AR19" s="69">
        <f t="shared" si="11"/>
        <v>8</v>
      </c>
      <c r="AS19" s="69">
        <f t="shared" si="11"/>
        <v>6</v>
      </c>
      <c r="AT19" s="69">
        <f t="shared" si="11"/>
        <v>6.333333333333333</v>
      </c>
      <c r="AU19" s="69">
        <f t="shared" si="11"/>
        <v>11.666666666666666</v>
      </c>
      <c r="AV19" s="69">
        <f t="shared" si="11"/>
        <v>12.333333333333334</v>
      </c>
      <c r="AW19" s="69">
        <f t="shared" si="11"/>
        <v>11.333333333333334</v>
      </c>
      <c r="AX19" s="69">
        <f t="shared" si="11"/>
        <v>10.333333333333334</v>
      </c>
      <c r="AY19" s="69">
        <f t="shared" si="11"/>
        <v>6</v>
      </c>
      <c r="AZ19" s="69">
        <f t="shared" si="11"/>
        <v>5.333333333333333</v>
      </c>
      <c r="BA19" s="69">
        <f t="shared" si="11"/>
        <v>11.333333333333334</v>
      </c>
      <c r="BB19" s="69">
        <f t="shared" ref="BB19:EY19" si="12">BB6/4</f>
        <v>19.25</v>
      </c>
      <c r="BC19" s="69">
        <f t="shared" si="12"/>
        <v>14.25</v>
      </c>
      <c r="BD19" s="69">
        <f t="shared" si="12"/>
        <v>8</v>
      </c>
      <c r="BE19" s="69">
        <f t="shared" si="12"/>
        <v>7.25</v>
      </c>
      <c r="BF19" s="69">
        <f t="shared" si="12"/>
        <v>8.5</v>
      </c>
      <c r="BG19" s="69">
        <f t="shared" si="12"/>
        <v>10.25</v>
      </c>
      <c r="BH19" s="69">
        <f t="shared" si="12"/>
        <v>8.75</v>
      </c>
      <c r="BI19" s="69">
        <f t="shared" si="12"/>
        <v>6.5</v>
      </c>
      <c r="BJ19" s="69">
        <f t="shared" si="12"/>
        <v>4.5</v>
      </c>
      <c r="BK19" s="69">
        <f t="shared" si="12"/>
        <v>7.25</v>
      </c>
      <c r="BL19" s="69">
        <f t="shared" si="12"/>
        <v>8.75</v>
      </c>
      <c r="BM19" s="69">
        <f t="shared" si="12"/>
        <v>8.75</v>
      </c>
      <c r="BN19" s="69">
        <f t="shared" si="12"/>
        <v>9</v>
      </c>
      <c r="BO19" s="69">
        <f t="shared" si="12"/>
        <v>9</v>
      </c>
      <c r="BP19" s="69">
        <f t="shared" si="12"/>
        <v>11.75</v>
      </c>
      <c r="BQ19" s="69">
        <f t="shared" si="12"/>
        <v>7.75</v>
      </c>
      <c r="BR19" s="69">
        <f t="shared" si="12"/>
        <v>11.75</v>
      </c>
      <c r="BS19" s="69">
        <f t="shared" si="12"/>
        <v>14.5</v>
      </c>
      <c r="BT19" s="69">
        <f t="shared" si="12"/>
        <v>13.5</v>
      </c>
      <c r="BU19" s="69">
        <f t="shared" si="12"/>
        <v>26.5</v>
      </c>
      <c r="BV19" s="69">
        <f t="shared" si="12"/>
        <v>15.75</v>
      </c>
      <c r="BW19" s="69">
        <f t="shared" si="12"/>
        <v>10</v>
      </c>
      <c r="BX19" s="69">
        <f t="shared" si="12"/>
        <v>14</v>
      </c>
      <c r="BY19" s="69">
        <f t="shared" si="12"/>
        <v>11.5</v>
      </c>
      <c r="BZ19" s="69">
        <f t="shared" si="12"/>
        <v>6.75</v>
      </c>
      <c r="CA19" s="69">
        <f t="shared" si="12"/>
        <v>12.25</v>
      </c>
      <c r="CB19" s="69">
        <f t="shared" si="12"/>
        <v>8.25</v>
      </c>
      <c r="CC19" s="69">
        <f t="shared" si="12"/>
        <v>9.5</v>
      </c>
      <c r="CD19" s="69">
        <f t="shared" si="12"/>
        <v>8</v>
      </c>
      <c r="CE19" s="69">
        <f t="shared" si="12"/>
        <v>13.25</v>
      </c>
      <c r="CF19" s="69">
        <f t="shared" si="12"/>
        <v>11</v>
      </c>
      <c r="CG19" s="69">
        <f t="shared" si="12"/>
        <v>10.75</v>
      </c>
      <c r="CH19" s="69">
        <f t="shared" si="12"/>
        <v>7.25</v>
      </c>
      <c r="CI19" s="69">
        <f t="shared" si="12"/>
        <v>4</v>
      </c>
      <c r="CJ19" s="69">
        <f t="shared" si="12"/>
        <v>8.75</v>
      </c>
      <c r="CK19" s="69">
        <f t="shared" si="12"/>
        <v>7.75</v>
      </c>
      <c r="CL19" s="69">
        <f t="shared" si="12"/>
        <v>8.25</v>
      </c>
      <c r="CM19" s="69">
        <f t="shared" si="12"/>
        <v>14</v>
      </c>
      <c r="CN19" s="69">
        <f t="shared" si="12"/>
        <v>9.5</v>
      </c>
      <c r="CO19" s="69">
        <f t="shared" si="12"/>
        <v>5.25</v>
      </c>
      <c r="CP19" s="69">
        <f t="shared" si="12"/>
        <v>6.25</v>
      </c>
      <c r="CQ19" s="69">
        <f t="shared" si="12"/>
        <v>8.25</v>
      </c>
      <c r="CR19" s="69">
        <f t="shared" si="12"/>
        <v>8.75</v>
      </c>
      <c r="CS19" s="69">
        <f t="shared" si="12"/>
        <v>6</v>
      </c>
      <c r="CT19" s="69">
        <f t="shared" si="12"/>
        <v>4.5</v>
      </c>
      <c r="CU19" s="69">
        <f t="shared" si="12"/>
        <v>2.75</v>
      </c>
      <c r="CV19" s="69">
        <f t="shared" si="12"/>
        <v>8.25</v>
      </c>
      <c r="CW19" s="69">
        <f t="shared" si="12"/>
        <v>6.25</v>
      </c>
      <c r="CX19" s="69">
        <f t="shared" si="12"/>
        <v>7</v>
      </c>
      <c r="CY19" s="69">
        <f t="shared" si="12"/>
        <v>10.25</v>
      </c>
      <c r="CZ19" s="69">
        <f t="shared" si="12"/>
        <v>4.5</v>
      </c>
      <c r="DA19" s="69">
        <f t="shared" si="12"/>
        <v>4.5</v>
      </c>
      <c r="DB19" s="69">
        <f t="shared" si="12"/>
        <v>3.25</v>
      </c>
      <c r="DC19" s="69">
        <f t="shared" si="12"/>
        <v>5.5</v>
      </c>
      <c r="DD19" s="69">
        <f t="shared" si="12"/>
        <v>10.5</v>
      </c>
      <c r="DE19" s="69">
        <f t="shared" si="12"/>
        <v>9.75</v>
      </c>
      <c r="DF19" s="69">
        <f t="shared" si="12"/>
        <v>9.25</v>
      </c>
      <c r="DG19" s="69">
        <f t="shared" si="12"/>
        <v>6</v>
      </c>
      <c r="DH19" s="69">
        <f t="shared" si="12"/>
        <v>9.75</v>
      </c>
      <c r="DI19" s="69">
        <f t="shared" si="12"/>
        <v>7.25</v>
      </c>
      <c r="DJ19" s="69">
        <f t="shared" si="12"/>
        <v>8</v>
      </c>
      <c r="DK19" s="69">
        <f t="shared" si="12"/>
        <v>8.5</v>
      </c>
      <c r="DL19" s="69">
        <f t="shared" si="12"/>
        <v>7</v>
      </c>
      <c r="DM19" s="69">
        <f t="shared" si="12"/>
        <v>5.25</v>
      </c>
      <c r="DN19" s="69">
        <f t="shared" si="12"/>
        <v>6.5</v>
      </c>
      <c r="DO19" s="69">
        <f t="shared" si="12"/>
        <v>7.5</v>
      </c>
      <c r="DP19" s="69">
        <f t="shared" si="12"/>
        <v>9</v>
      </c>
      <c r="DQ19" s="69">
        <f t="shared" si="12"/>
        <v>9.25</v>
      </c>
      <c r="DR19" s="69">
        <f t="shared" si="12"/>
        <v>5.25</v>
      </c>
      <c r="DS19" s="69">
        <f t="shared" si="12"/>
        <v>4.75</v>
      </c>
      <c r="DT19" s="69">
        <f t="shared" si="12"/>
        <v>6.75</v>
      </c>
      <c r="DU19" s="69">
        <f t="shared" si="12"/>
        <v>6</v>
      </c>
      <c r="DV19" s="22">
        <f t="shared" si="12"/>
        <v>4</v>
      </c>
      <c r="DW19" s="22">
        <f t="shared" si="12"/>
        <v>5.75</v>
      </c>
      <c r="DX19" s="22">
        <f t="shared" si="12"/>
        <v>4.75</v>
      </c>
      <c r="DY19" s="22">
        <f t="shared" si="12"/>
        <v>3.5</v>
      </c>
      <c r="DZ19" s="22">
        <f t="shared" si="12"/>
        <v>10</v>
      </c>
      <c r="EA19" s="22">
        <f t="shared" si="12"/>
        <v>6.25</v>
      </c>
      <c r="EB19" s="22">
        <f t="shared" si="12"/>
        <v>9.25</v>
      </c>
      <c r="EC19" s="22">
        <f t="shared" si="12"/>
        <v>8</v>
      </c>
      <c r="ED19" s="22">
        <f t="shared" si="12"/>
        <v>5.25</v>
      </c>
      <c r="EE19" s="22">
        <f t="shared" si="12"/>
        <v>7.75</v>
      </c>
      <c r="EF19" s="22">
        <f t="shared" si="12"/>
        <v>10.5</v>
      </c>
      <c r="EG19" s="22">
        <f t="shared" si="12"/>
        <v>8.25</v>
      </c>
      <c r="EH19" s="22">
        <f t="shared" si="12"/>
        <v>8.25</v>
      </c>
      <c r="EI19" s="22">
        <f t="shared" si="12"/>
        <v>11.5</v>
      </c>
      <c r="EJ19" s="22">
        <f t="shared" si="12"/>
        <v>12</v>
      </c>
      <c r="EK19" s="22">
        <f t="shared" si="12"/>
        <v>10.75</v>
      </c>
      <c r="EL19" s="22">
        <f t="shared" si="12"/>
        <v>8.25</v>
      </c>
      <c r="EM19" s="22">
        <f t="shared" si="12"/>
        <v>13.25</v>
      </c>
      <c r="EN19" s="22">
        <f t="shared" si="12"/>
        <v>15.25</v>
      </c>
      <c r="EO19" s="22">
        <f t="shared" si="12"/>
        <v>24.25</v>
      </c>
      <c r="EP19" s="22">
        <f t="shared" si="12"/>
        <v>10.5</v>
      </c>
      <c r="EQ19" s="22">
        <f t="shared" si="12"/>
        <v>11.5</v>
      </c>
      <c r="ER19" s="22">
        <f t="shared" si="12"/>
        <v>17</v>
      </c>
      <c r="ES19" s="22">
        <f t="shared" si="12"/>
        <v>13</v>
      </c>
      <c r="ET19" s="22">
        <f t="shared" si="12"/>
        <v>9</v>
      </c>
      <c r="EU19" s="22">
        <f t="shared" si="12"/>
        <v>12</v>
      </c>
      <c r="EV19" s="22">
        <f t="shared" si="12"/>
        <v>8.25</v>
      </c>
      <c r="EW19" s="22">
        <f t="shared" si="12"/>
        <v>7.5</v>
      </c>
      <c r="EX19" s="22">
        <f t="shared" si="12"/>
        <v>12.75</v>
      </c>
      <c r="EY19" s="22">
        <f t="shared" si="12"/>
        <v>11.75</v>
      </c>
      <c r="EZ19" s="22">
        <f t="shared" ref="EZ19:GK19" si="13">EZ6/4</f>
        <v>20</v>
      </c>
      <c r="FA19" s="22">
        <f t="shared" si="13"/>
        <v>12</v>
      </c>
      <c r="FB19" s="22">
        <f t="shared" si="13"/>
        <v>12.25</v>
      </c>
      <c r="FC19" s="22">
        <f t="shared" si="13"/>
        <v>9.75</v>
      </c>
      <c r="FD19" s="22">
        <f t="shared" si="13"/>
        <v>14.5</v>
      </c>
      <c r="FE19" s="22">
        <f t="shared" si="13"/>
        <v>13.5</v>
      </c>
      <c r="FF19" s="22">
        <f t="shared" si="13"/>
        <v>12.75</v>
      </c>
      <c r="FG19" s="22">
        <f t="shared" si="13"/>
        <v>17.5</v>
      </c>
      <c r="FH19" s="22">
        <f t="shared" si="13"/>
        <v>12.25</v>
      </c>
      <c r="FI19" s="22">
        <f t="shared" si="13"/>
        <v>8.5</v>
      </c>
      <c r="FJ19" s="22">
        <f t="shared" si="13"/>
        <v>12.25</v>
      </c>
      <c r="FK19" s="22">
        <f t="shared" si="13"/>
        <v>12.25</v>
      </c>
      <c r="FL19" s="22">
        <f t="shared" si="13"/>
        <v>14.5</v>
      </c>
      <c r="FM19" s="22">
        <f t="shared" si="13"/>
        <v>10.5</v>
      </c>
      <c r="FN19" s="22">
        <f t="shared" si="13"/>
        <v>10.25</v>
      </c>
      <c r="FO19" s="22">
        <f t="shared" si="13"/>
        <v>11.75</v>
      </c>
      <c r="FP19" s="22">
        <f t="shared" si="13"/>
        <v>11.25</v>
      </c>
      <c r="FQ19" s="22">
        <f t="shared" si="13"/>
        <v>13.5</v>
      </c>
      <c r="FR19" s="22">
        <f t="shared" si="13"/>
        <v>8.75</v>
      </c>
      <c r="FS19" s="22">
        <f t="shared" si="13"/>
        <v>11.75</v>
      </c>
      <c r="FT19" s="22">
        <f t="shared" si="13"/>
        <v>9.25</v>
      </c>
      <c r="FU19" s="22">
        <f t="shared" si="13"/>
        <v>11.25</v>
      </c>
      <c r="FV19" s="22">
        <f t="shared" si="13"/>
        <v>13</v>
      </c>
      <c r="FW19" s="22">
        <f t="shared" si="13"/>
        <v>18.5</v>
      </c>
      <c r="FX19" s="22">
        <f t="shared" si="13"/>
        <v>15.25</v>
      </c>
      <c r="FY19" s="22">
        <f t="shared" si="13"/>
        <v>16.25</v>
      </c>
      <c r="FZ19" s="22">
        <f t="shared" si="13"/>
        <v>12.5</v>
      </c>
      <c r="GA19" s="22">
        <f t="shared" si="13"/>
        <v>11</v>
      </c>
      <c r="GB19" s="22">
        <f t="shared" si="13"/>
        <v>14</v>
      </c>
      <c r="GC19" s="22">
        <f t="shared" si="13"/>
        <v>13</v>
      </c>
      <c r="GD19" s="22">
        <f t="shared" si="13"/>
        <v>9.75</v>
      </c>
      <c r="GE19" s="22">
        <f t="shared" si="13"/>
        <v>0</v>
      </c>
      <c r="GF19" s="22">
        <f t="shared" si="13"/>
        <v>0</v>
      </c>
      <c r="GG19" s="22">
        <f t="shared" si="13"/>
        <v>0</v>
      </c>
      <c r="GH19" s="22">
        <f t="shared" si="13"/>
        <v>0</v>
      </c>
      <c r="GI19" s="22">
        <f t="shared" si="13"/>
        <v>0</v>
      </c>
      <c r="GJ19" s="22">
        <f t="shared" si="13"/>
        <v>0</v>
      </c>
      <c r="GK19" s="22">
        <f t="shared" si="13"/>
        <v>0</v>
      </c>
    </row>
    <row r="20" spans="1:193" ht="16" customHeight="1" x14ac:dyDescent="0.15">
      <c r="A20" s="23" t="s">
        <v>14</v>
      </c>
      <c r="B20" s="70">
        <f t="shared" ref="B20:EY21" si="14">B7/8</f>
        <v>15.625</v>
      </c>
      <c r="C20" s="70">
        <f t="shared" si="14"/>
        <v>14.25</v>
      </c>
      <c r="D20" s="70">
        <f t="shared" si="14"/>
        <v>17.75</v>
      </c>
      <c r="E20" s="70">
        <f t="shared" si="14"/>
        <v>16.25</v>
      </c>
      <c r="F20" s="70">
        <f t="shared" si="14"/>
        <v>22.875</v>
      </c>
      <c r="G20" s="70">
        <f t="shared" si="14"/>
        <v>26.75</v>
      </c>
      <c r="H20" s="70">
        <f t="shared" si="14"/>
        <v>16.25</v>
      </c>
      <c r="I20" s="70">
        <f t="shared" si="14"/>
        <v>19.625</v>
      </c>
      <c r="J20" s="70">
        <f t="shared" si="14"/>
        <v>19.375</v>
      </c>
      <c r="K20" s="70">
        <f t="shared" si="14"/>
        <v>24.75</v>
      </c>
      <c r="L20" s="70">
        <f t="shared" si="14"/>
        <v>23.5</v>
      </c>
      <c r="M20" s="70">
        <f t="shared" si="14"/>
        <v>24.125</v>
      </c>
      <c r="N20" s="70">
        <f t="shared" si="14"/>
        <v>24.25</v>
      </c>
      <c r="O20" s="70">
        <f t="shared" si="14"/>
        <v>38</v>
      </c>
      <c r="P20" s="70">
        <f t="shared" si="14"/>
        <v>25.125</v>
      </c>
      <c r="Q20" s="70">
        <f t="shared" si="14"/>
        <v>23</v>
      </c>
      <c r="R20" s="70">
        <f t="shared" si="14"/>
        <v>20.875</v>
      </c>
      <c r="S20" s="70">
        <f t="shared" si="14"/>
        <v>29.375</v>
      </c>
      <c r="T20" s="70">
        <f t="shared" si="14"/>
        <v>34.125</v>
      </c>
      <c r="U20" s="70">
        <f t="shared" si="14"/>
        <v>25.375</v>
      </c>
      <c r="V20" s="70">
        <f t="shared" si="14"/>
        <v>32.125</v>
      </c>
      <c r="W20" s="70">
        <f t="shared" si="14"/>
        <v>21</v>
      </c>
      <c r="X20" s="70">
        <f t="shared" si="14"/>
        <v>28.125</v>
      </c>
      <c r="Y20" s="70">
        <f t="shared" si="14"/>
        <v>41</v>
      </c>
      <c r="Z20" s="70">
        <f t="shared" si="14"/>
        <v>31.25</v>
      </c>
      <c r="AA20" s="70">
        <f t="shared" si="14"/>
        <v>29.625</v>
      </c>
      <c r="AB20" s="70">
        <f t="shared" si="14"/>
        <v>31.375</v>
      </c>
      <c r="AC20" s="70">
        <f t="shared" si="14"/>
        <v>44.5</v>
      </c>
      <c r="AD20" s="70">
        <f t="shared" si="14"/>
        <v>62.375</v>
      </c>
      <c r="AE20" s="70">
        <f t="shared" si="14"/>
        <v>60.875</v>
      </c>
      <c r="AF20" s="70">
        <f t="shared" si="14"/>
        <v>46.625</v>
      </c>
      <c r="AG20" s="70">
        <f t="shared" si="14"/>
        <v>49.375</v>
      </c>
      <c r="AH20" s="70">
        <f t="shared" si="14"/>
        <v>56</v>
      </c>
      <c r="AI20" s="70">
        <f t="shared" si="14"/>
        <v>63.375</v>
      </c>
      <c r="AJ20" s="70">
        <f t="shared" si="14"/>
        <v>65.75</v>
      </c>
      <c r="AK20" s="70">
        <f t="shared" si="14"/>
        <v>59.875</v>
      </c>
      <c r="AL20" s="70">
        <f t="shared" si="14"/>
        <v>109.375</v>
      </c>
      <c r="AM20" s="70">
        <f t="shared" si="14"/>
        <v>123.5</v>
      </c>
      <c r="AN20" s="70">
        <f t="shared" si="14"/>
        <v>106.75</v>
      </c>
      <c r="AO20" s="70">
        <f t="shared" si="14"/>
        <v>107.25</v>
      </c>
      <c r="AP20" s="70">
        <f t="shared" si="14"/>
        <v>97.375</v>
      </c>
      <c r="AQ20" s="70">
        <f t="shared" si="14"/>
        <v>107.75</v>
      </c>
      <c r="AR20" s="70">
        <f t="shared" si="14"/>
        <v>81.625</v>
      </c>
      <c r="AS20" s="70">
        <f t="shared" si="14"/>
        <v>67.125</v>
      </c>
      <c r="AT20" s="70">
        <f t="shared" si="14"/>
        <v>77.5</v>
      </c>
      <c r="AU20" s="70">
        <f t="shared" si="14"/>
        <v>87.25</v>
      </c>
      <c r="AV20" s="70">
        <f t="shared" si="14"/>
        <v>85.125</v>
      </c>
      <c r="AW20" s="70">
        <f t="shared" si="14"/>
        <v>102.75</v>
      </c>
      <c r="AX20" s="70">
        <f t="shared" si="14"/>
        <v>81.875</v>
      </c>
      <c r="AY20" s="70">
        <f t="shared" si="14"/>
        <v>73.875</v>
      </c>
      <c r="AZ20" s="70">
        <f t="shared" si="14"/>
        <v>74.5</v>
      </c>
      <c r="BA20" s="70">
        <f t="shared" si="14"/>
        <v>73.125</v>
      </c>
      <c r="BB20" s="70">
        <f t="shared" si="14"/>
        <v>66.625</v>
      </c>
      <c r="BC20" s="70">
        <f t="shared" si="14"/>
        <v>91.125</v>
      </c>
      <c r="BD20" s="70">
        <f t="shared" si="14"/>
        <v>86.875</v>
      </c>
      <c r="BE20" s="70">
        <f t="shared" si="14"/>
        <v>51.875</v>
      </c>
      <c r="BF20" s="70">
        <f t="shared" si="14"/>
        <v>65</v>
      </c>
      <c r="BG20" s="70">
        <f t="shared" si="14"/>
        <v>68</v>
      </c>
      <c r="BH20" s="70">
        <f t="shared" si="14"/>
        <v>62.375</v>
      </c>
      <c r="BI20" s="70">
        <f t="shared" si="14"/>
        <v>53.75</v>
      </c>
      <c r="BJ20" s="70">
        <f t="shared" si="14"/>
        <v>57</v>
      </c>
      <c r="BK20" s="70">
        <f t="shared" si="14"/>
        <v>62</v>
      </c>
      <c r="BL20" s="70">
        <f t="shared" si="14"/>
        <v>57.125</v>
      </c>
      <c r="BM20" s="70">
        <f t="shared" si="14"/>
        <v>64.25</v>
      </c>
      <c r="BN20" s="70">
        <f t="shared" si="14"/>
        <v>51.5</v>
      </c>
      <c r="BO20" s="70">
        <f t="shared" si="14"/>
        <v>41.75</v>
      </c>
      <c r="BP20" s="70">
        <f t="shared" si="14"/>
        <v>66.625</v>
      </c>
      <c r="BQ20" s="70">
        <f t="shared" si="14"/>
        <v>47.125</v>
      </c>
      <c r="BR20" s="70">
        <f t="shared" si="14"/>
        <v>58.5</v>
      </c>
      <c r="BS20" s="70">
        <f t="shared" si="14"/>
        <v>74</v>
      </c>
      <c r="BT20" s="70">
        <f t="shared" si="14"/>
        <v>82.875</v>
      </c>
      <c r="BU20" s="70">
        <f t="shared" si="14"/>
        <v>132.625</v>
      </c>
      <c r="BV20" s="70">
        <f t="shared" si="14"/>
        <v>58.125</v>
      </c>
      <c r="BW20" s="70">
        <f t="shared" si="14"/>
        <v>50.625</v>
      </c>
      <c r="BX20" s="70">
        <f t="shared" si="14"/>
        <v>51.375</v>
      </c>
      <c r="BY20" s="70">
        <f t="shared" si="14"/>
        <v>46.75</v>
      </c>
      <c r="BZ20" s="70">
        <f t="shared" si="14"/>
        <v>42.625</v>
      </c>
      <c r="CA20" s="70">
        <f t="shared" si="14"/>
        <v>45</v>
      </c>
      <c r="CB20" s="70">
        <f t="shared" si="14"/>
        <v>37.75</v>
      </c>
      <c r="CC20" s="70">
        <f t="shared" si="14"/>
        <v>31.25</v>
      </c>
      <c r="CD20" s="70">
        <f t="shared" si="14"/>
        <v>39.5</v>
      </c>
      <c r="CE20" s="70">
        <f t="shared" si="14"/>
        <v>49</v>
      </c>
      <c r="CF20" s="70">
        <f t="shared" si="14"/>
        <v>43.875</v>
      </c>
      <c r="CG20" s="70">
        <f t="shared" si="14"/>
        <v>39.625</v>
      </c>
      <c r="CH20" s="70">
        <f t="shared" si="14"/>
        <v>31.875</v>
      </c>
      <c r="CI20" s="70">
        <f t="shared" si="14"/>
        <v>26.375</v>
      </c>
      <c r="CJ20" s="70">
        <f t="shared" si="14"/>
        <v>30.875</v>
      </c>
      <c r="CK20" s="70">
        <f t="shared" si="14"/>
        <v>36</v>
      </c>
      <c r="CL20" s="70">
        <f t="shared" si="14"/>
        <v>30.75</v>
      </c>
      <c r="CM20" s="70">
        <f t="shared" si="14"/>
        <v>30.125</v>
      </c>
      <c r="CN20" s="70">
        <f t="shared" si="14"/>
        <v>24.625</v>
      </c>
      <c r="CO20" s="70">
        <f t="shared" si="14"/>
        <v>32.375</v>
      </c>
      <c r="CP20" s="70">
        <f t="shared" si="14"/>
        <v>31</v>
      </c>
      <c r="CQ20" s="70">
        <f t="shared" si="14"/>
        <v>28.875</v>
      </c>
      <c r="CR20" s="70">
        <f t="shared" si="14"/>
        <v>31.875</v>
      </c>
      <c r="CS20" s="70">
        <f t="shared" si="14"/>
        <v>45.25</v>
      </c>
      <c r="CT20" s="70">
        <f t="shared" si="14"/>
        <v>28.875</v>
      </c>
      <c r="CU20" s="70">
        <f t="shared" si="14"/>
        <v>26.75</v>
      </c>
      <c r="CV20" s="70">
        <f t="shared" si="14"/>
        <v>30.5</v>
      </c>
      <c r="CW20" s="70">
        <f t="shared" si="14"/>
        <v>35.5</v>
      </c>
      <c r="CX20" s="70">
        <f t="shared" si="14"/>
        <v>20.125</v>
      </c>
      <c r="CY20" s="70">
        <f t="shared" si="14"/>
        <v>27.75</v>
      </c>
      <c r="CZ20" s="70">
        <f t="shared" si="14"/>
        <v>26</v>
      </c>
      <c r="DA20" s="70">
        <f t="shared" si="14"/>
        <v>27.125</v>
      </c>
      <c r="DB20" s="70">
        <f t="shared" si="14"/>
        <v>24.25</v>
      </c>
      <c r="DC20" s="70">
        <f t="shared" si="14"/>
        <v>28.625</v>
      </c>
      <c r="DD20" s="70">
        <f t="shared" si="14"/>
        <v>48.75</v>
      </c>
      <c r="DE20" s="70">
        <f t="shared" si="14"/>
        <v>33.625</v>
      </c>
      <c r="DF20" s="70">
        <f t="shared" si="14"/>
        <v>38.125</v>
      </c>
      <c r="DG20" s="70">
        <f t="shared" si="14"/>
        <v>34.5</v>
      </c>
      <c r="DH20" s="70">
        <f t="shared" si="14"/>
        <v>37</v>
      </c>
      <c r="DI20" s="70">
        <f t="shared" si="14"/>
        <v>35.75</v>
      </c>
      <c r="DJ20" s="70">
        <f t="shared" si="14"/>
        <v>32</v>
      </c>
      <c r="DK20" s="70">
        <f t="shared" si="14"/>
        <v>40.875</v>
      </c>
      <c r="DL20" s="70">
        <f t="shared" si="14"/>
        <v>33.375</v>
      </c>
      <c r="DM20" s="70">
        <f t="shared" si="14"/>
        <v>27.375</v>
      </c>
      <c r="DN20" s="70">
        <f t="shared" si="14"/>
        <v>36.75</v>
      </c>
      <c r="DO20" s="70">
        <f t="shared" si="14"/>
        <v>34.75</v>
      </c>
      <c r="DP20" s="70">
        <f t="shared" si="14"/>
        <v>39.125</v>
      </c>
      <c r="DQ20" s="70">
        <f t="shared" si="14"/>
        <v>25</v>
      </c>
      <c r="DR20" s="70">
        <f t="shared" si="14"/>
        <v>38</v>
      </c>
      <c r="DS20" s="70">
        <f t="shared" si="14"/>
        <v>41.625</v>
      </c>
      <c r="DT20" s="70">
        <f t="shared" si="14"/>
        <v>33</v>
      </c>
      <c r="DU20" s="70">
        <f t="shared" si="14"/>
        <v>39.125</v>
      </c>
      <c r="DV20" s="24">
        <f t="shared" si="14"/>
        <v>48.5</v>
      </c>
      <c r="DW20" s="24">
        <f t="shared" si="14"/>
        <v>66.125</v>
      </c>
      <c r="DX20" s="24">
        <f t="shared" si="14"/>
        <v>41.875</v>
      </c>
      <c r="DY20" s="24">
        <f t="shared" si="14"/>
        <v>31.5</v>
      </c>
      <c r="DZ20" s="24">
        <f t="shared" si="14"/>
        <v>63</v>
      </c>
      <c r="EA20" s="24">
        <f t="shared" si="14"/>
        <v>44.75</v>
      </c>
      <c r="EB20" s="24">
        <f t="shared" si="14"/>
        <v>71.125</v>
      </c>
      <c r="EC20" s="24">
        <f t="shared" si="14"/>
        <v>48.625</v>
      </c>
      <c r="ED20" s="24">
        <f t="shared" si="14"/>
        <v>51.875</v>
      </c>
      <c r="EE20" s="24">
        <f t="shared" si="14"/>
        <v>41.125</v>
      </c>
      <c r="EF20" s="24">
        <f t="shared" si="14"/>
        <v>38.625</v>
      </c>
      <c r="EG20" s="24">
        <f t="shared" si="14"/>
        <v>54.625</v>
      </c>
      <c r="EH20" s="24">
        <f t="shared" si="14"/>
        <v>45.625</v>
      </c>
      <c r="EI20" s="24">
        <f t="shared" si="14"/>
        <v>67.375</v>
      </c>
      <c r="EJ20" s="24">
        <f t="shared" si="14"/>
        <v>54.375</v>
      </c>
      <c r="EK20" s="24">
        <f t="shared" si="14"/>
        <v>58.25</v>
      </c>
      <c r="EL20" s="24">
        <f t="shared" si="14"/>
        <v>82.875</v>
      </c>
      <c r="EM20" s="24">
        <f t="shared" si="14"/>
        <v>69.125</v>
      </c>
      <c r="EN20" s="24">
        <f t="shared" si="14"/>
        <v>97.25</v>
      </c>
      <c r="EO20" s="24">
        <f t="shared" si="14"/>
        <v>106.625</v>
      </c>
      <c r="EP20" s="24">
        <f t="shared" si="14"/>
        <v>65.5</v>
      </c>
      <c r="EQ20" s="24">
        <f t="shared" si="14"/>
        <v>55.75</v>
      </c>
      <c r="ER20" s="24">
        <f t="shared" si="14"/>
        <v>61</v>
      </c>
      <c r="ES20" s="24">
        <f t="shared" si="14"/>
        <v>62.875</v>
      </c>
      <c r="ET20" s="24">
        <f t="shared" si="14"/>
        <v>56</v>
      </c>
      <c r="EU20" s="24">
        <f t="shared" si="14"/>
        <v>59.25</v>
      </c>
      <c r="EV20" s="24">
        <f t="shared" si="14"/>
        <v>39</v>
      </c>
      <c r="EW20" s="24">
        <f t="shared" si="14"/>
        <v>51.25</v>
      </c>
      <c r="EX20" s="24">
        <f t="shared" si="14"/>
        <v>65</v>
      </c>
      <c r="EY20" s="24">
        <f t="shared" si="14"/>
        <v>59.375</v>
      </c>
      <c r="EZ20" s="24">
        <f t="shared" ref="EZ20:GK20" si="15">EZ7/8</f>
        <v>101.625</v>
      </c>
      <c r="FA20" s="24">
        <f t="shared" si="15"/>
        <v>100.25</v>
      </c>
      <c r="FB20" s="24">
        <f t="shared" si="15"/>
        <v>103.5</v>
      </c>
      <c r="FC20" s="24">
        <f t="shared" si="15"/>
        <v>46.875</v>
      </c>
      <c r="FD20" s="24">
        <f t="shared" si="15"/>
        <v>63.375</v>
      </c>
      <c r="FE20" s="24">
        <f t="shared" si="15"/>
        <v>56.875</v>
      </c>
      <c r="FF20" s="24">
        <f t="shared" si="15"/>
        <v>63.125</v>
      </c>
      <c r="FG20" s="24">
        <f t="shared" si="15"/>
        <v>85</v>
      </c>
      <c r="FH20" s="24">
        <f t="shared" si="15"/>
        <v>69.375</v>
      </c>
      <c r="FI20" s="24">
        <f t="shared" si="15"/>
        <v>50.75</v>
      </c>
      <c r="FJ20" s="24">
        <f t="shared" si="15"/>
        <v>65.375</v>
      </c>
      <c r="FK20" s="24">
        <f t="shared" si="15"/>
        <v>54.625</v>
      </c>
      <c r="FL20" s="24">
        <f t="shared" si="15"/>
        <v>54</v>
      </c>
      <c r="FM20" s="24">
        <f t="shared" si="15"/>
        <v>70</v>
      </c>
      <c r="FN20" s="24">
        <f t="shared" si="15"/>
        <v>76</v>
      </c>
      <c r="FO20" s="24">
        <f t="shared" si="15"/>
        <v>49.875</v>
      </c>
      <c r="FP20" s="24">
        <f t="shared" si="15"/>
        <v>61.25</v>
      </c>
      <c r="FQ20" s="24">
        <f t="shared" si="15"/>
        <v>73.125</v>
      </c>
      <c r="FR20" s="24">
        <f t="shared" si="15"/>
        <v>64.125</v>
      </c>
      <c r="FS20" s="24">
        <f t="shared" si="15"/>
        <v>60.5</v>
      </c>
      <c r="FT20" s="24">
        <f t="shared" si="15"/>
        <v>63.5</v>
      </c>
      <c r="FU20" s="24">
        <f t="shared" si="15"/>
        <v>80.625</v>
      </c>
      <c r="FV20" s="24">
        <f t="shared" si="15"/>
        <v>73.75</v>
      </c>
      <c r="FW20" s="24">
        <f t="shared" si="15"/>
        <v>101.75</v>
      </c>
      <c r="FX20" s="24">
        <f t="shared" si="15"/>
        <v>93.875</v>
      </c>
      <c r="FY20" s="24">
        <f t="shared" si="15"/>
        <v>85.125</v>
      </c>
      <c r="FZ20" s="24">
        <f t="shared" si="15"/>
        <v>76.375</v>
      </c>
      <c r="GA20" s="24">
        <f t="shared" si="15"/>
        <v>82.375</v>
      </c>
      <c r="GB20" s="24">
        <f t="shared" si="15"/>
        <v>101.875</v>
      </c>
      <c r="GC20" s="24">
        <f t="shared" si="15"/>
        <v>104</v>
      </c>
      <c r="GD20" s="24">
        <f t="shared" si="15"/>
        <v>112.25</v>
      </c>
      <c r="GE20" s="24">
        <f t="shared" si="15"/>
        <v>0</v>
      </c>
      <c r="GF20" s="24">
        <f t="shared" si="15"/>
        <v>0</v>
      </c>
      <c r="GG20" s="24">
        <f t="shared" si="15"/>
        <v>0</v>
      </c>
      <c r="GH20" s="24">
        <f t="shared" si="15"/>
        <v>0</v>
      </c>
      <c r="GI20" s="24">
        <f t="shared" si="15"/>
        <v>0</v>
      </c>
      <c r="GJ20" s="24">
        <f t="shared" si="15"/>
        <v>0</v>
      </c>
      <c r="GK20" s="24">
        <f t="shared" si="15"/>
        <v>0</v>
      </c>
    </row>
    <row r="21" spans="1:193" ht="16" customHeight="1" x14ac:dyDescent="0.15">
      <c r="A21" s="25" t="s">
        <v>15</v>
      </c>
      <c r="B21" s="71">
        <f t="shared" si="14"/>
        <v>15.625</v>
      </c>
      <c r="C21" s="71">
        <f t="shared" si="14"/>
        <v>16</v>
      </c>
      <c r="D21" s="71">
        <f t="shared" si="14"/>
        <v>16</v>
      </c>
      <c r="E21" s="71">
        <f t="shared" si="14"/>
        <v>14.5</v>
      </c>
      <c r="F21" s="71">
        <f t="shared" si="14"/>
        <v>23</v>
      </c>
      <c r="G21" s="71">
        <f t="shared" si="14"/>
        <v>35.25</v>
      </c>
      <c r="H21" s="71">
        <f t="shared" si="14"/>
        <v>19</v>
      </c>
      <c r="I21" s="71">
        <f t="shared" si="14"/>
        <v>16.75</v>
      </c>
      <c r="J21" s="71">
        <f t="shared" si="14"/>
        <v>20.375</v>
      </c>
      <c r="K21" s="71">
        <f t="shared" si="14"/>
        <v>23.5</v>
      </c>
      <c r="L21" s="71">
        <f t="shared" si="14"/>
        <v>20.25</v>
      </c>
      <c r="M21" s="71">
        <f t="shared" si="14"/>
        <v>19</v>
      </c>
      <c r="N21" s="71">
        <f t="shared" si="14"/>
        <v>15.875</v>
      </c>
      <c r="O21" s="71">
        <f t="shared" si="14"/>
        <v>27.375</v>
      </c>
      <c r="P21" s="71">
        <f t="shared" si="14"/>
        <v>13.5</v>
      </c>
      <c r="Q21" s="71">
        <f t="shared" si="14"/>
        <v>17.25</v>
      </c>
      <c r="R21" s="71">
        <f t="shared" si="14"/>
        <v>20.375</v>
      </c>
      <c r="S21" s="71">
        <f t="shared" si="14"/>
        <v>29.125</v>
      </c>
      <c r="T21" s="71">
        <f t="shared" si="14"/>
        <v>40.625</v>
      </c>
      <c r="U21" s="71">
        <f t="shared" si="14"/>
        <v>26.375</v>
      </c>
      <c r="V21" s="71">
        <f t="shared" si="14"/>
        <v>31.125</v>
      </c>
      <c r="W21" s="71">
        <f t="shared" si="14"/>
        <v>33.75</v>
      </c>
      <c r="X21" s="71">
        <f t="shared" si="14"/>
        <v>28</v>
      </c>
      <c r="Y21" s="71">
        <f t="shared" si="14"/>
        <v>27</v>
      </c>
      <c r="Z21" s="71">
        <f t="shared" si="14"/>
        <v>49.625</v>
      </c>
      <c r="AA21" s="71">
        <f t="shared" si="14"/>
        <v>31.5</v>
      </c>
      <c r="AB21" s="71">
        <f t="shared" si="14"/>
        <v>39.25</v>
      </c>
      <c r="AC21" s="71">
        <f t="shared" si="14"/>
        <v>34.375</v>
      </c>
      <c r="AD21" s="71">
        <f t="shared" si="14"/>
        <v>45.75</v>
      </c>
      <c r="AE21" s="71">
        <f t="shared" si="14"/>
        <v>38.125</v>
      </c>
      <c r="AF21" s="71">
        <f t="shared" si="14"/>
        <v>36.75</v>
      </c>
      <c r="AG21" s="71">
        <f t="shared" si="14"/>
        <v>34.5</v>
      </c>
      <c r="AH21" s="71">
        <f t="shared" si="14"/>
        <v>69.875</v>
      </c>
      <c r="AI21" s="71">
        <f t="shared" si="14"/>
        <v>96</v>
      </c>
      <c r="AJ21" s="71">
        <f t="shared" si="14"/>
        <v>169.5</v>
      </c>
      <c r="AK21" s="71">
        <f t="shared" si="14"/>
        <v>101.375</v>
      </c>
      <c r="AL21" s="71">
        <f t="shared" si="14"/>
        <v>85.375</v>
      </c>
      <c r="AM21" s="71">
        <f t="shared" si="14"/>
        <v>156.25</v>
      </c>
      <c r="AN21" s="71">
        <f t="shared" si="14"/>
        <v>130.125</v>
      </c>
      <c r="AO21" s="71">
        <f t="shared" si="14"/>
        <v>142.25</v>
      </c>
      <c r="AP21" s="71">
        <f t="shared" si="14"/>
        <v>159.5</v>
      </c>
      <c r="AQ21" s="71">
        <f t="shared" si="14"/>
        <v>177.125</v>
      </c>
      <c r="AR21" s="71">
        <f t="shared" si="14"/>
        <v>132.625</v>
      </c>
      <c r="AS21" s="71">
        <f t="shared" si="14"/>
        <v>107.75</v>
      </c>
      <c r="AT21" s="71">
        <f t="shared" si="14"/>
        <v>187.125</v>
      </c>
      <c r="AU21" s="71">
        <f t="shared" si="14"/>
        <v>175.5</v>
      </c>
      <c r="AV21" s="71">
        <f t="shared" si="14"/>
        <v>205.75</v>
      </c>
      <c r="AW21" s="71">
        <f t="shared" si="14"/>
        <v>160.875</v>
      </c>
      <c r="AX21" s="71">
        <f t="shared" si="14"/>
        <v>83.25</v>
      </c>
      <c r="AY21" s="71">
        <f t="shared" si="14"/>
        <v>93</v>
      </c>
      <c r="AZ21" s="71">
        <f t="shared" si="14"/>
        <v>130.25</v>
      </c>
      <c r="BA21" s="71">
        <f t="shared" si="14"/>
        <v>120.75</v>
      </c>
      <c r="BB21" s="71">
        <f t="shared" si="14"/>
        <v>114</v>
      </c>
      <c r="BC21" s="71">
        <f t="shared" si="14"/>
        <v>107.375</v>
      </c>
      <c r="BD21" s="71">
        <f t="shared" si="14"/>
        <v>194.875</v>
      </c>
      <c r="BE21" s="71">
        <f t="shared" si="14"/>
        <v>104.875</v>
      </c>
      <c r="BF21" s="71">
        <f t="shared" si="14"/>
        <v>117.125</v>
      </c>
      <c r="BG21" s="71">
        <f t="shared" si="14"/>
        <v>101.875</v>
      </c>
      <c r="BH21" s="71">
        <f t="shared" si="14"/>
        <v>98.625</v>
      </c>
      <c r="BI21" s="71">
        <f t="shared" si="14"/>
        <v>108.125</v>
      </c>
      <c r="BJ21" s="71">
        <f t="shared" si="14"/>
        <v>70.375</v>
      </c>
      <c r="BK21" s="71">
        <f t="shared" si="14"/>
        <v>92</v>
      </c>
      <c r="BL21" s="71">
        <f t="shared" si="14"/>
        <v>112.625</v>
      </c>
      <c r="BM21" s="71">
        <f t="shared" si="14"/>
        <v>73.25</v>
      </c>
      <c r="BN21" s="71">
        <f t="shared" si="14"/>
        <v>92.25</v>
      </c>
      <c r="BO21" s="71">
        <f t="shared" si="14"/>
        <v>90.25</v>
      </c>
      <c r="BP21" s="71">
        <f t="shared" si="14"/>
        <v>102.625</v>
      </c>
      <c r="BQ21" s="71">
        <f t="shared" si="14"/>
        <v>117.875</v>
      </c>
      <c r="BR21" s="71">
        <f t="shared" si="14"/>
        <v>115.125</v>
      </c>
      <c r="BS21" s="71">
        <f t="shared" si="14"/>
        <v>142.75</v>
      </c>
      <c r="BT21" s="71">
        <f t="shared" si="14"/>
        <v>213.5</v>
      </c>
      <c r="BU21" s="71">
        <f t="shared" si="14"/>
        <v>263.5</v>
      </c>
      <c r="BV21" s="71">
        <f t="shared" si="14"/>
        <v>103.875</v>
      </c>
      <c r="BW21" s="71">
        <f t="shared" si="14"/>
        <v>134.375</v>
      </c>
      <c r="BX21" s="71">
        <f t="shared" si="14"/>
        <v>100.25</v>
      </c>
      <c r="BY21" s="71">
        <f t="shared" si="14"/>
        <v>87.5</v>
      </c>
      <c r="BZ21" s="71">
        <f t="shared" si="14"/>
        <v>102.625</v>
      </c>
      <c r="CA21" s="71">
        <f t="shared" si="14"/>
        <v>91.75</v>
      </c>
      <c r="CB21" s="71">
        <f t="shared" si="14"/>
        <v>162.125</v>
      </c>
      <c r="CC21" s="71">
        <f t="shared" si="14"/>
        <v>142.375</v>
      </c>
      <c r="CD21" s="71">
        <f t="shared" si="14"/>
        <v>108.625</v>
      </c>
      <c r="CE21" s="71">
        <f t="shared" si="14"/>
        <v>85.375</v>
      </c>
      <c r="CF21" s="71">
        <f t="shared" si="14"/>
        <v>81.125</v>
      </c>
      <c r="CG21" s="71">
        <f t="shared" si="14"/>
        <v>75.625</v>
      </c>
      <c r="CH21" s="71">
        <f t="shared" si="14"/>
        <v>55.5</v>
      </c>
      <c r="CI21" s="71">
        <f t="shared" si="14"/>
        <v>70.625</v>
      </c>
      <c r="CJ21" s="71">
        <f t="shared" si="14"/>
        <v>117.125</v>
      </c>
      <c r="CK21" s="71">
        <f t="shared" si="14"/>
        <v>88.125</v>
      </c>
      <c r="CL21" s="71">
        <f t="shared" si="14"/>
        <v>89.875</v>
      </c>
      <c r="CM21" s="71">
        <f t="shared" si="14"/>
        <v>122.5</v>
      </c>
      <c r="CN21" s="71">
        <f t="shared" si="14"/>
        <v>149.5</v>
      </c>
      <c r="CO21" s="71">
        <f t="shared" si="14"/>
        <v>63.625</v>
      </c>
      <c r="CP21" s="71">
        <f t="shared" si="14"/>
        <v>66.5</v>
      </c>
      <c r="CQ21" s="71">
        <f t="shared" si="14"/>
        <v>73.75</v>
      </c>
      <c r="CR21" s="71">
        <f t="shared" si="14"/>
        <v>66.75</v>
      </c>
      <c r="CS21" s="71">
        <f t="shared" si="14"/>
        <v>67</v>
      </c>
      <c r="CT21" s="71">
        <f t="shared" si="14"/>
        <v>36.875</v>
      </c>
      <c r="CU21" s="71">
        <f t="shared" si="14"/>
        <v>47.125</v>
      </c>
      <c r="CV21" s="71">
        <f t="shared" si="14"/>
        <v>64.5</v>
      </c>
      <c r="CW21" s="71">
        <f t="shared" si="14"/>
        <v>57.125</v>
      </c>
      <c r="CX21" s="71">
        <f t="shared" si="14"/>
        <v>61.375</v>
      </c>
      <c r="CY21" s="71">
        <f t="shared" ref="CY21:GK21" si="16">CY8/8</f>
        <v>58.5</v>
      </c>
      <c r="CZ21" s="71">
        <f t="shared" si="16"/>
        <v>63.5</v>
      </c>
      <c r="DA21" s="71">
        <f t="shared" si="16"/>
        <v>46.25</v>
      </c>
      <c r="DB21" s="71">
        <f t="shared" si="16"/>
        <v>43.625</v>
      </c>
      <c r="DC21" s="71">
        <f t="shared" si="16"/>
        <v>38.625</v>
      </c>
      <c r="DD21" s="71">
        <f t="shared" si="16"/>
        <v>61</v>
      </c>
      <c r="DE21" s="71">
        <f t="shared" si="16"/>
        <v>51.75</v>
      </c>
      <c r="DF21" s="71">
        <f t="shared" si="16"/>
        <v>55</v>
      </c>
      <c r="DG21" s="71">
        <f t="shared" si="16"/>
        <v>44.875</v>
      </c>
      <c r="DH21" s="71">
        <f t="shared" si="16"/>
        <v>46</v>
      </c>
      <c r="DI21" s="71">
        <f t="shared" si="16"/>
        <v>42.75</v>
      </c>
      <c r="DJ21" s="71">
        <f t="shared" si="16"/>
        <v>44.875</v>
      </c>
      <c r="DK21" s="71">
        <f t="shared" si="16"/>
        <v>52.125</v>
      </c>
      <c r="DL21" s="71">
        <f t="shared" si="16"/>
        <v>54.875</v>
      </c>
      <c r="DM21" s="71">
        <f t="shared" si="16"/>
        <v>49.375</v>
      </c>
      <c r="DN21" s="71">
        <f t="shared" si="16"/>
        <v>97</v>
      </c>
      <c r="DO21" s="71">
        <f t="shared" si="16"/>
        <v>76.5</v>
      </c>
      <c r="DP21" s="71">
        <f t="shared" si="16"/>
        <v>76.375</v>
      </c>
      <c r="DQ21" s="71">
        <f t="shared" si="16"/>
        <v>37.875</v>
      </c>
      <c r="DR21" s="71">
        <f t="shared" si="16"/>
        <v>50.875</v>
      </c>
      <c r="DS21" s="71">
        <f t="shared" si="16"/>
        <v>40.625</v>
      </c>
      <c r="DT21" s="71">
        <f t="shared" si="16"/>
        <v>42.25</v>
      </c>
      <c r="DU21" s="71">
        <f t="shared" si="16"/>
        <v>41.25</v>
      </c>
      <c r="DV21" s="71">
        <f t="shared" si="16"/>
        <v>48.625</v>
      </c>
      <c r="DW21" s="71">
        <f t="shared" si="16"/>
        <v>82.75</v>
      </c>
      <c r="DX21" s="71">
        <f t="shared" si="16"/>
        <v>52.625</v>
      </c>
      <c r="DY21" s="71">
        <f t="shared" si="16"/>
        <v>42.625</v>
      </c>
      <c r="DZ21" s="71">
        <f t="shared" si="16"/>
        <v>54.125</v>
      </c>
      <c r="EA21" s="71">
        <f t="shared" si="16"/>
        <v>53.125</v>
      </c>
      <c r="EB21" s="71">
        <f t="shared" si="16"/>
        <v>107.625</v>
      </c>
      <c r="EC21" s="71">
        <f t="shared" si="16"/>
        <v>58</v>
      </c>
      <c r="ED21" s="71">
        <f t="shared" si="16"/>
        <v>41.625</v>
      </c>
      <c r="EE21" s="71">
        <f t="shared" si="16"/>
        <v>44</v>
      </c>
      <c r="EF21" s="71">
        <f t="shared" si="16"/>
        <v>47.625</v>
      </c>
      <c r="EG21" s="71">
        <f t="shared" si="16"/>
        <v>37.375</v>
      </c>
      <c r="EH21" s="71">
        <f t="shared" si="16"/>
        <v>53.625</v>
      </c>
      <c r="EI21" s="71">
        <f t="shared" si="16"/>
        <v>65.5</v>
      </c>
      <c r="EJ21" s="71">
        <f t="shared" si="16"/>
        <v>69.75</v>
      </c>
      <c r="EK21" s="71">
        <f t="shared" si="16"/>
        <v>63</v>
      </c>
      <c r="EL21" s="71">
        <f t="shared" si="16"/>
        <v>78.625</v>
      </c>
      <c r="EM21" s="71">
        <f t="shared" si="16"/>
        <v>56.375</v>
      </c>
      <c r="EN21" s="71">
        <f t="shared" si="16"/>
        <v>79.25</v>
      </c>
      <c r="EO21" s="71">
        <f t="shared" si="16"/>
        <v>91.125</v>
      </c>
      <c r="EP21" s="71">
        <f t="shared" si="16"/>
        <v>43.625</v>
      </c>
      <c r="EQ21" s="71">
        <f t="shared" si="16"/>
        <v>45.375</v>
      </c>
      <c r="ER21" s="71">
        <f t="shared" si="16"/>
        <v>44.125</v>
      </c>
      <c r="ES21" s="71">
        <f t="shared" si="16"/>
        <v>52.75</v>
      </c>
      <c r="ET21" s="71">
        <f t="shared" si="16"/>
        <v>72.375</v>
      </c>
      <c r="EU21" s="71">
        <f t="shared" si="16"/>
        <v>58</v>
      </c>
      <c r="EV21" s="71">
        <f t="shared" si="16"/>
        <v>45.875</v>
      </c>
      <c r="EW21" s="71">
        <f t="shared" si="16"/>
        <v>36.75</v>
      </c>
      <c r="EX21" s="71">
        <f t="shared" si="16"/>
        <v>49.125</v>
      </c>
      <c r="EY21" s="71">
        <f t="shared" si="16"/>
        <v>46.125</v>
      </c>
      <c r="EZ21" s="71">
        <f t="shared" si="16"/>
        <v>61.875</v>
      </c>
      <c r="FA21" s="71">
        <f t="shared" si="16"/>
        <v>63.5</v>
      </c>
      <c r="FB21" s="71">
        <f t="shared" si="16"/>
        <v>45.375</v>
      </c>
      <c r="FC21" s="71">
        <f t="shared" si="16"/>
        <v>57.625</v>
      </c>
      <c r="FD21" s="71">
        <f t="shared" si="16"/>
        <v>51.5</v>
      </c>
      <c r="FE21" s="71">
        <f t="shared" si="16"/>
        <v>40.75</v>
      </c>
      <c r="FF21" s="71">
        <f t="shared" si="16"/>
        <v>40.125</v>
      </c>
      <c r="FG21" s="71">
        <f t="shared" si="16"/>
        <v>80.375</v>
      </c>
      <c r="FH21" s="71">
        <f t="shared" si="16"/>
        <v>62.5</v>
      </c>
      <c r="FI21" s="71">
        <f t="shared" si="16"/>
        <v>43.75</v>
      </c>
      <c r="FJ21" s="71">
        <f t="shared" si="16"/>
        <v>63.625</v>
      </c>
      <c r="FK21" s="71">
        <f t="shared" si="16"/>
        <v>78</v>
      </c>
      <c r="FL21" s="71">
        <f t="shared" si="16"/>
        <v>50.25</v>
      </c>
      <c r="FM21" s="71">
        <f t="shared" si="16"/>
        <v>42.625</v>
      </c>
      <c r="FN21" s="71">
        <f t="shared" si="16"/>
        <v>47.125</v>
      </c>
      <c r="FO21" s="71">
        <f t="shared" si="16"/>
        <v>43.625</v>
      </c>
      <c r="FP21" s="71">
        <f t="shared" si="16"/>
        <v>51.125</v>
      </c>
      <c r="FQ21" s="71">
        <f t="shared" si="16"/>
        <v>55.25</v>
      </c>
      <c r="FR21" s="71">
        <f t="shared" si="16"/>
        <v>42.375</v>
      </c>
      <c r="FS21" s="71">
        <f t="shared" si="16"/>
        <v>43</v>
      </c>
      <c r="FT21" s="71">
        <f t="shared" si="16"/>
        <v>49.875</v>
      </c>
      <c r="FU21" s="71">
        <f t="shared" si="16"/>
        <v>77.125</v>
      </c>
      <c r="FV21" s="71">
        <f t="shared" si="16"/>
        <v>56.25</v>
      </c>
      <c r="FW21" s="71">
        <f t="shared" si="16"/>
        <v>98.875</v>
      </c>
      <c r="FX21" s="71">
        <f t="shared" si="16"/>
        <v>73.875</v>
      </c>
      <c r="FY21" s="71">
        <f t="shared" si="16"/>
        <v>100.875</v>
      </c>
      <c r="FZ21" s="71">
        <f t="shared" si="16"/>
        <v>68.125</v>
      </c>
      <c r="GA21" s="71">
        <f t="shared" si="16"/>
        <v>91.625</v>
      </c>
      <c r="GB21" s="71">
        <f t="shared" si="16"/>
        <v>99.75</v>
      </c>
      <c r="GC21" s="71">
        <f t="shared" si="16"/>
        <v>93.25</v>
      </c>
      <c r="GD21" s="71">
        <f t="shared" si="16"/>
        <v>173.75</v>
      </c>
      <c r="GE21" s="71">
        <f t="shared" si="16"/>
        <v>0</v>
      </c>
      <c r="GF21" s="71">
        <f t="shared" si="16"/>
        <v>0</v>
      </c>
      <c r="GG21" s="71">
        <f t="shared" si="16"/>
        <v>0</v>
      </c>
      <c r="GH21" s="71">
        <f t="shared" si="16"/>
        <v>0</v>
      </c>
      <c r="GI21" s="71">
        <f t="shared" si="16"/>
        <v>0</v>
      </c>
      <c r="GJ21" s="71">
        <f t="shared" si="16"/>
        <v>0</v>
      </c>
      <c r="GK21" s="71">
        <f t="shared" si="16"/>
        <v>0</v>
      </c>
    </row>
    <row r="22" spans="1:193" ht="16" customHeight="1" x14ac:dyDescent="0.15">
      <c r="A22" s="26" t="s">
        <v>16</v>
      </c>
      <c r="B22" s="72">
        <f t="shared" ref="B22:M22" si="17">B9/2</f>
        <v>0</v>
      </c>
      <c r="C22" s="72">
        <f t="shared" si="17"/>
        <v>0</v>
      </c>
      <c r="D22" s="72">
        <f t="shared" si="17"/>
        <v>1.5</v>
      </c>
      <c r="E22" s="72">
        <f t="shared" si="17"/>
        <v>0</v>
      </c>
      <c r="F22" s="72">
        <f t="shared" si="17"/>
        <v>1</v>
      </c>
      <c r="G22" s="72">
        <f t="shared" si="17"/>
        <v>0</v>
      </c>
      <c r="H22" s="72">
        <f t="shared" si="17"/>
        <v>0</v>
      </c>
      <c r="I22" s="72">
        <f t="shared" si="17"/>
        <v>0.5</v>
      </c>
      <c r="J22" s="72">
        <f t="shared" si="17"/>
        <v>1.5</v>
      </c>
      <c r="K22" s="72">
        <f t="shared" si="17"/>
        <v>1</v>
      </c>
      <c r="L22" s="72">
        <f t="shared" si="17"/>
        <v>2.5</v>
      </c>
      <c r="M22" s="72">
        <f t="shared" si="17"/>
        <v>15.5</v>
      </c>
      <c r="N22" s="72">
        <f t="shared" ref="N22:AV22" si="18">N9/12</f>
        <v>1.75</v>
      </c>
      <c r="O22" s="72">
        <f t="shared" si="18"/>
        <v>2.75</v>
      </c>
      <c r="P22" s="72">
        <f t="shared" si="18"/>
        <v>1.0833333333333333</v>
      </c>
      <c r="Q22" s="72">
        <f t="shared" si="18"/>
        <v>1</v>
      </c>
      <c r="R22" s="72">
        <f t="shared" si="18"/>
        <v>3.5833333333333335</v>
      </c>
      <c r="S22" s="72">
        <f t="shared" si="18"/>
        <v>5.666666666666667</v>
      </c>
      <c r="T22" s="72">
        <f t="shared" si="18"/>
        <v>6.166666666666667</v>
      </c>
      <c r="U22" s="72">
        <f t="shared" si="18"/>
        <v>2.75</v>
      </c>
      <c r="V22" s="72">
        <f t="shared" si="18"/>
        <v>6.5</v>
      </c>
      <c r="W22" s="72">
        <f t="shared" si="18"/>
        <v>5.833333333333333</v>
      </c>
      <c r="X22" s="72">
        <f t="shared" si="18"/>
        <v>5.666666666666667</v>
      </c>
      <c r="Y22" s="72">
        <f t="shared" si="18"/>
        <v>7.833333333333333</v>
      </c>
      <c r="Z22" s="72">
        <f t="shared" si="18"/>
        <v>5.083333333333333</v>
      </c>
      <c r="AA22" s="72">
        <f t="shared" si="18"/>
        <v>4.916666666666667</v>
      </c>
      <c r="AB22" s="72">
        <f t="shared" si="18"/>
        <v>6.333333333333333</v>
      </c>
      <c r="AC22" s="72">
        <f t="shared" si="18"/>
        <v>4.333333333333333</v>
      </c>
      <c r="AD22" s="72">
        <f t="shared" si="18"/>
        <v>6.75</v>
      </c>
      <c r="AE22" s="72">
        <f t="shared" si="18"/>
        <v>4.5</v>
      </c>
      <c r="AF22" s="72">
        <f t="shared" si="18"/>
        <v>4.25</v>
      </c>
      <c r="AG22" s="72">
        <f t="shared" si="18"/>
        <v>3</v>
      </c>
      <c r="AH22" s="72">
        <f t="shared" si="18"/>
        <v>5.583333333333333</v>
      </c>
      <c r="AI22" s="72">
        <f t="shared" si="18"/>
        <v>7.166666666666667</v>
      </c>
      <c r="AJ22" s="72">
        <f t="shared" si="18"/>
        <v>8.6666666666666661</v>
      </c>
      <c r="AK22" s="72">
        <f t="shared" si="18"/>
        <v>5.916666666666667</v>
      </c>
      <c r="AL22" s="72">
        <f t="shared" si="18"/>
        <v>15.5</v>
      </c>
      <c r="AM22" s="72">
        <f t="shared" si="18"/>
        <v>25.583333333333332</v>
      </c>
      <c r="AN22" s="72">
        <f t="shared" si="18"/>
        <v>24.166666666666668</v>
      </c>
      <c r="AO22" s="72">
        <f t="shared" si="18"/>
        <v>23.666666666666668</v>
      </c>
      <c r="AP22" s="72">
        <f t="shared" si="18"/>
        <v>26.5</v>
      </c>
      <c r="AQ22" s="72">
        <f t="shared" si="18"/>
        <v>24.083333333333332</v>
      </c>
      <c r="AR22" s="72">
        <f t="shared" si="18"/>
        <v>18.916666666666668</v>
      </c>
      <c r="AS22" s="72">
        <f t="shared" si="18"/>
        <v>16.5</v>
      </c>
      <c r="AT22" s="72">
        <f t="shared" si="18"/>
        <v>20.416666666666668</v>
      </c>
      <c r="AU22" s="72">
        <f t="shared" si="18"/>
        <v>19.416666666666668</v>
      </c>
      <c r="AV22" s="72">
        <f t="shared" si="18"/>
        <v>16.5</v>
      </c>
      <c r="AW22" s="72">
        <f t="shared" ref="AW22:GK22" si="19">AW9/13</f>
        <v>14.384615384615385</v>
      </c>
      <c r="AX22" s="72">
        <f t="shared" si="19"/>
        <v>10.692307692307692</v>
      </c>
      <c r="AY22" s="72">
        <f t="shared" si="19"/>
        <v>9.4615384615384617</v>
      </c>
      <c r="AZ22" s="72">
        <f t="shared" si="19"/>
        <v>11.538461538461538</v>
      </c>
      <c r="BA22" s="72">
        <f t="shared" si="19"/>
        <v>10.23076923076923</v>
      </c>
      <c r="BB22" s="72">
        <f t="shared" si="19"/>
        <v>16.615384615384617</v>
      </c>
      <c r="BC22" s="72">
        <f t="shared" si="19"/>
        <v>12.307692307692308</v>
      </c>
      <c r="BD22" s="72">
        <f t="shared" si="19"/>
        <v>12</v>
      </c>
      <c r="BE22" s="72">
        <f t="shared" si="19"/>
        <v>4.8461538461538458</v>
      </c>
      <c r="BF22" s="72">
        <f t="shared" si="19"/>
        <v>8.615384615384615</v>
      </c>
      <c r="BG22" s="72">
        <f t="shared" si="19"/>
        <v>8.384615384615385</v>
      </c>
      <c r="BH22" s="72">
        <f t="shared" si="19"/>
        <v>12.23076923076923</v>
      </c>
      <c r="BI22" s="72">
        <f t="shared" si="19"/>
        <v>11.461538461538462</v>
      </c>
      <c r="BJ22" s="72">
        <f t="shared" si="19"/>
        <v>12</v>
      </c>
      <c r="BK22" s="72">
        <f t="shared" si="19"/>
        <v>10.76923076923077</v>
      </c>
      <c r="BL22" s="72">
        <f t="shared" si="19"/>
        <v>12.692307692307692</v>
      </c>
      <c r="BM22" s="72">
        <f t="shared" si="19"/>
        <v>12.538461538461538</v>
      </c>
      <c r="BN22" s="72">
        <f t="shared" si="19"/>
        <v>7.615384615384615</v>
      </c>
      <c r="BO22" s="72">
        <f t="shared" si="19"/>
        <v>13</v>
      </c>
      <c r="BP22" s="72">
        <f t="shared" si="19"/>
        <v>11.692307692307692</v>
      </c>
      <c r="BQ22" s="72">
        <f t="shared" si="19"/>
        <v>10.384615384615385</v>
      </c>
      <c r="BR22" s="72">
        <f t="shared" si="19"/>
        <v>17.307692307692307</v>
      </c>
      <c r="BS22" s="72">
        <f t="shared" si="19"/>
        <v>17.307692307692307</v>
      </c>
      <c r="BT22" s="72">
        <f t="shared" si="19"/>
        <v>26.692307692307693</v>
      </c>
      <c r="BU22" s="72">
        <f t="shared" si="19"/>
        <v>41.53846153846154</v>
      </c>
      <c r="BV22" s="72">
        <f t="shared" si="19"/>
        <v>19.923076923076923</v>
      </c>
      <c r="BW22" s="72">
        <f t="shared" si="19"/>
        <v>15.23076923076923</v>
      </c>
      <c r="BX22" s="72">
        <f t="shared" si="19"/>
        <v>17.153846153846153</v>
      </c>
      <c r="BY22" s="72">
        <f t="shared" si="19"/>
        <v>16.53846153846154</v>
      </c>
      <c r="BZ22" s="72">
        <f t="shared" si="19"/>
        <v>18</v>
      </c>
      <c r="CA22" s="72">
        <f t="shared" si="19"/>
        <v>15.846153846153847</v>
      </c>
      <c r="CB22" s="72">
        <f t="shared" si="19"/>
        <v>15.076923076923077</v>
      </c>
      <c r="CC22" s="72">
        <f t="shared" si="19"/>
        <v>15.461538461538462</v>
      </c>
      <c r="CD22" s="72">
        <f t="shared" si="19"/>
        <v>17.153846153846153</v>
      </c>
      <c r="CE22" s="72">
        <f t="shared" si="19"/>
        <v>17.692307692307693</v>
      </c>
      <c r="CF22" s="72">
        <f t="shared" si="19"/>
        <v>32.769230769230766</v>
      </c>
      <c r="CG22" s="72">
        <f t="shared" si="19"/>
        <v>32.692307692307693</v>
      </c>
      <c r="CH22" s="72">
        <f t="shared" si="19"/>
        <v>10.384615384615385</v>
      </c>
      <c r="CI22" s="72">
        <f t="shared" si="19"/>
        <v>8.9230769230769234</v>
      </c>
      <c r="CJ22" s="72">
        <f t="shared" si="19"/>
        <v>15.923076923076923</v>
      </c>
      <c r="CK22" s="72">
        <f t="shared" si="19"/>
        <v>8.8461538461538467</v>
      </c>
      <c r="CL22" s="72">
        <f t="shared" si="19"/>
        <v>9</v>
      </c>
      <c r="CM22" s="72">
        <f t="shared" si="19"/>
        <v>13</v>
      </c>
      <c r="CN22" s="72">
        <f t="shared" si="19"/>
        <v>7</v>
      </c>
      <c r="CO22" s="72">
        <f t="shared" si="19"/>
        <v>7.615384615384615</v>
      </c>
      <c r="CP22" s="72">
        <f t="shared" si="19"/>
        <v>9.8461538461538467</v>
      </c>
      <c r="CQ22" s="72">
        <f t="shared" si="19"/>
        <v>9.4615384615384617</v>
      </c>
      <c r="CR22" s="72">
        <f t="shared" si="19"/>
        <v>12.692307692307692</v>
      </c>
      <c r="CS22" s="72">
        <f t="shared" si="19"/>
        <v>13.615384615384615</v>
      </c>
      <c r="CT22" s="72">
        <f t="shared" si="19"/>
        <v>10.076923076923077</v>
      </c>
      <c r="CU22" s="72">
        <f t="shared" si="19"/>
        <v>10.846153846153847</v>
      </c>
      <c r="CV22" s="72">
        <f t="shared" si="19"/>
        <v>7.7692307692307692</v>
      </c>
      <c r="CW22" s="72">
        <f t="shared" si="19"/>
        <v>7.5384615384615383</v>
      </c>
      <c r="CX22" s="72">
        <f t="shared" si="19"/>
        <v>7.5384615384615383</v>
      </c>
      <c r="CY22" s="72">
        <f t="shared" si="19"/>
        <v>10.615384615384615</v>
      </c>
      <c r="CZ22" s="72">
        <f t="shared" si="19"/>
        <v>5.7692307692307692</v>
      </c>
      <c r="DA22" s="72">
        <f t="shared" si="19"/>
        <v>7.3076923076923075</v>
      </c>
      <c r="DB22" s="72">
        <f t="shared" si="19"/>
        <v>7.3076923076923075</v>
      </c>
      <c r="DC22" s="72">
        <f t="shared" si="19"/>
        <v>7.5384615384615383</v>
      </c>
      <c r="DD22" s="72">
        <f t="shared" si="19"/>
        <v>10.76923076923077</v>
      </c>
      <c r="DE22" s="72">
        <f t="shared" si="19"/>
        <v>9.2307692307692299</v>
      </c>
      <c r="DF22" s="72">
        <f t="shared" si="19"/>
        <v>9.2307692307692299</v>
      </c>
      <c r="DG22" s="72">
        <f t="shared" si="19"/>
        <v>6.2307692307692308</v>
      </c>
      <c r="DH22" s="72">
        <f t="shared" si="19"/>
        <v>8.1538461538461533</v>
      </c>
      <c r="DI22" s="72">
        <f t="shared" si="19"/>
        <v>7.5384615384615383</v>
      </c>
      <c r="DJ22" s="72">
        <f t="shared" si="19"/>
        <v>7</v>
      </c>
      <c r="DK22" s="72">
        <f t="shared" si="19"/>
        <v>7.1538461538461542</v>
      </c>
      <c r="DL22" s="72">
        <f t="shared" si="19"/>
        <v>5.3076923076923075</v>
      </c>
      <c r="DM22" s="72">
        <f t="shared" si="19"/>
        <v>4.4615384615384617</v>
      </c>
      <c r="DN22" s="72">
        <f t="shared" si="19"/>
        <v>8.0769230769230766</v>
      </c>
      <c r="DO22" s="72">
        <f t="shared" si="19"/>
        <v>9</v>
      </c>
      <c r="DP22" s="72">
        <f t="shared" si="19"/>
        <v>10.76923076923077</v>
      </c>
      <c r="DQ22" s="72">
        <f t="shared" si="19"/>
        <v>6.384615384615385</v>
      </c>
      <c r="DR22" s="72">
        <f t="shared" si="19"/>
        <v>6.9230769230769234</v>
      </c>
      <c r="DS22" s="72">
        <f t="shared" si="19"/>
        <v>6.9230769230769234</v>
      </c>
      <c r="DT22" s="72">
        <f t="shared" si="19"/>
        <v>8.384615384615385</v>
      </c>
      <c r="DU22" s="72">
        <f t="shared" si="19"/>
        <v>11.923076923076923</v>
      </c>
      <c r="DV22" s="72">
        <f t="shared" si="19"/>
        <v>7</v>
      </c>
      <c r="DW22" s="72">
        <f t="shared" si="19"/>
        <v>11.461538461538462</v>
      </c>
      <c r="DX22" s="72">
        <f t="shared" si="19"/>
        <v>10.23076923076923</v>
      </c>
      <c r="DY22" s="72">
        <f t="shared" si="19"/>
        <v>9.1538461538461533</v>
      </c>
      <c r="DZ22" s="72">
        <f t="shared" si="19"/>
        <v>16.307692307692307</v>
      </c>
      <c r="EA22" s="72">
        <f t="shared" si="19"/>
        <v>9.7692307692307701</v>
      </c>
      <c r="EB22" s="72">
        <f t="shared" si="19"/>
        <v>13.615384615384615</v>
      </c>
      <c r="EC22" s="72">
        <f t="shared" si="19"/>
        <v>16.46153846153846</v>
      </c>
      <c r="ED22" s="72">
        <f t="shared" si="19"/>
        <v>9.9230769230769234</v>
      </c>
      <c r="EE22" s="72">
        <f t="shared" si="19"/>
        <v>7.1538461538461542</v>
      </c>
      <c r="EF22" s="72">
        <f t="shared" si="19"/>
        <v>11.076923076923077</v>
      </c>
      <c r="EG22" s="72">
        <f t="shared" si="19"/>
        <v>9.7692307692307701</v>
      </c>
      <c r="EH22" s="72">
        <f t="shared" si="19"/>
        <v>8.8461538461538467</v>
      </c>
      <c r="EI22" s="72">
        <f t="shared" si="19"/>
        <v>15.538461538461538</v>
      </c>
      <c r="EJ22" s="72">
        <f t="shared" si="19"/>
        <v>10.307692307692308</v>
      </c>
      <c r="EK22" s="72">
        <f t="shared" si="19"/>
        <v>9.9230769230769234</v>
      </c>
      <c r="EL22" s="72">
        <f t="shared" si="19"/>
        <v>14.461538461538462</v>
      </c>
      <c r="EM22" s="72">
        <f t="shared" si="19"/>
        <v>20.153846153846153</v>
      </c>
      <c r="EN22" s="72">
        <f t="shared" si="19"/>
        <v>22.46153846153846</v>
      </c>
      <c r="EO22" s="72">
        <f t="shared" si="19"/>
        <v>26.076923076923077</v>
      </c>
      <c r="EP22" s="72">
        <f t="shared" si="19"/>
        <v>13.692307692307692</v>
      </c>
      <c r="EQ22" s="72">
        <f t="shared" si="19"/>
        <v>11.23076923076923</v>
      </c>
      <c r="ER22" s="72">
        <f t="shared" si="19"/>
        <v>16</v>
      </c>
      <c r="ES22" s="72">
        <f t="shared" si="19"/>
        <v>16.23076923076923</v>
      </c>
      <c r="ET22" s="72">
        <f t="shared" si="19"/>
        <v>11.76923076923077</v>
      </c>
      <c r="EU22" s="72">
        <f t="shared" si="19"/>
        <v>11.461538461538462</v>
      </c>
      <c r="EV22" s="72">
        <f t="shared" si="19"/>
        <v>9.3076923076923084</v>
      </c>
      <c r="EW22" s="72">
        <f t="shared" si="19"/>
        <v>11.384615384615385</v>
      </c>
      <c r="EX22" s="72">
        <f t="shared" si="19"/>
        <v>15</v>
      </c>
      <c r="EY22" s="72">
        <f t="shared" si="19"/>
        <v>14.923076923076923</v>
      </c>
      <c r="EZ22" s="72">
        <f t="shared" si="19"/>
        <v>19</v>
      </c>
      <c r="FA22" s="72">
        <f t="shared" si="19"/>
        <v>15.384615384615385</v>
      </c>
      <c r="FB22" s="72">
        <f t="shared" si="19"/>
        <v>9.9230769230769234</v>
      </c>
      <c r="FC22" s="72">
        <f t="shared" si="19"/>
        <v>8.8461538461538467</v>
      </c>
      <c r="FD22" s="72">
        <f t="shared" si="19"/>
        <v>13</v>
      </c>
      <c r="FE22" s="72">
        <f t="shared" si="19"/>
        <v>11.538461538461538</v>
      </c>
      <c r="FF22" s="72">
        <f t="shared" si="19"/>
        <v>11.923076923076923</v>
      </c>
      <c r="FG22" s="72">
        <f t="shared" si="19"/>
        <v>20.923076923076923</v>
      </c>
      <c r="FH22" s="72">
        <f t="shared" si="19"/>
        <v>11.76923076923077</v>
      </c>
      <c r="FI22" s="72">
        <f t="shared" si="19"/>
        <v>10.384615384615385</v>
      </c>
      <c r="FJ22" s="72">
        <f t="shared" si="19"/>
        <v>11.538461538461538</v>
      </c>
      <c r="FK22" s="72">
        <f t="shared" si="19"/>
        <v>11.692307692307692</v>
      </c>
      <c r="FL22" s="72">
        <f t="shared" si="19"/>
        <v>13.384615384615385</v>
      </c>
      <c r="FM22" s="72">
        <f t="shared" si="19"/>
        <v>12.384615384615385</v>
      </c>
      <c r="FN22" s="72">
        <f t="shared" si="19"/>
        <v>10.615384615384615</v>
      </c>
      <c r="FO22" s="72">
        <f t="shared" si="19"/>
        <v>9.6923076923076916</v>
      </c>
      <c r="FP22" s="72">
        <f t="shared" si="19"/>
        <v>9.384615384615385</v>
      </c>
      <c r="FQ22" s="72">
        <f t="shared" si="19"/>
        <v>7.615384615384615</v>
      </c>
      <c r="FR22" s="72">
        <f t="shared" si="19"/>
        <v>7.1538461538461542</v>
      </c>
      <c r="FS22" s="72">
        <f t="shared" si="19"/>
        <v>9.8461538461538467</v>
      </c>
      <c r="FT22" s="72">
        <f t="shared" si="19"/>
        <v>7.5384615384615383</v>
      </c>
      <c r="FU22" s="72">
        <f t="shared" si="19"/>
        <v>8.9230769230769234</v>
      </c>
      <c r="FV22" s="72">
        <f t="shared" si="19"/>
        <v>8.615384615384615</v>
      </c>
      <c r="FW22" s="72">
        <f t="shared" si="19"/>
        <v>12.076923076923077</v>
      </c>
      <c r="FX22" s="72">
        <f t="shared" si="19"/>
        <v>10</v>
      </c>
      <c r="FY22" s="72">
        <f t="shared" si="19"/>
        <v>11.923076923076923</v>
      </c>
      <c r="FZ22" s="72">
        <f t="shared" si="19"/>
        <v>11.076923076923077</v>
      </c>
      <c r="GA22" s="72">
        <f t="shared" si="19"/>
        <v>9.4615384615384617</v>
      </c>
      <c r="GB22" s="72">
        <f t="shared" si="19"/>
        <v>14</v>
      </c>
      <c r="GC22" s="72">
        <f t="shared" si="19"/>
        <v>14.692307692307692</v>
      </c>
      <c r="GD22" s="72">
        <f t="shared" si="19"/>
        <v>18.076923076923077</v>
      </c>
      <c r="GE22" s="72">
        <f t="shared" si="19"/>
        <v>0</v>
      </c>
      <c r="GF22" s="72">
        <f t="shared" si="19"/>
        <v>0</v>
      </c>
      <c r="GG22" s="72">
        <f t="shared" si="19"/>
        <v>0</v>
      </c>
      <c r="GH22" s="72">
        <f t="shared" si="19"/>
        <v>0</v>
      </c>
      <c r="GI22" s="72">
        <f t="shared" si="19"/>
        <v>0</v>
      </c>
      <c r="GJ22" s="72">
        <f t="shared" si="19"/>
        <v>0</v>
      </c>
      <c r="GK22" s="72">
        <f t="shared" si="19"/>
        <v>0</v>
      </c>
    </row>
    <row r="23" spans="1:193" ht="16" customHeight="1" x14ac:dyDescent="0.15">
      <c r="A23" s="56" t="s">
        <v>26</v>
      </c>
      <c r="B23" s="73">
        <f t="shared" ref="B23:GK23" si="20">B10/4</f>
        <v>18</v>
      </c>
      <c r="C23" s="73">
        <f t="shared" si="20"/>
        <v>26.5</v>
      </c>
      <c r="D23" s="73">
        <f t="shared" si="20"/>
        <v>32.75</v>
      </c>
      <c r="E23" s="73">
        <f t="shared" si="20"/>
        <v>22</v>
      </c>
      <c r="F23" s="73">
        <f t="shared" si="20"/>
        <v>32.75</v>
      </c>
      <c r="G23" s="73">
        <f t="shared" si="20"/>
        <v>42</v>
      </c>
      <c r="H23" s="73">
        <f t="shared" si="20"/>
        <v>25.75</v>
      </c>
      <c r="I23" s="73">
        <f t="shared" si="20"/>
        <v>20.75</v>
      </c>
      <c r="J23" s="73">
        <f t="shared" si="20"/>
        <v>44.75</v>
      </c>
      <c r="K23" s="73">
        <f t="shared" si="20"/>
        <v>52.5</v>
      </c>
      <c r="L23" s="73">
        <f t="shared" si="20"/>
        <v>58</v>
      </c>
      <c r="M23" s="73">
        <f t="shared" si="20"/>
        <v>54.25</v>
      </c>
      <c r="N23" s="73">
        <f t="shared" si="20"/>
        <v>61.75</v>
      </c>
      <c r="O23" s="73">
        <f t="shared" si="20"/>
        <v>73.75</v>
      </c>
      <c r="P23" s="73">
        <f t="shared" si="20"/>
        <v>28.5</v>
      </c>
      <c r="Q23" s="73">
        <f t="shared" si="20"/>
        <v>29.75</v>
      </c>
      <c r="R23" s="73">
        <f t="shared" si="20"/>
        <v>34.75</v>
      </c>
      <c r="S23" s="73">
        <f t="shared" si="20"/>
        <v>71.75</v>
      </c>
      <c r="T23" s="73">
        <f t="shared" si="20"/>
        <v>113.25</v>
      </c>
      <c r="U23" s="73">
        <f t="shared" si="20"/>
        <v>36.75</v>
      </c>
      <c r="V23" s="73">
        <f t="shared" si="20"/>
        <v>51.25</v>
      </c>
      <c r="W23" s="73">
        <f t="shared" si="20"/>
        <v>48</v>
      </c>
      <c r="X23" s="73">
        <f t="shared" si="20"/>
        <v>77.25</v>
      </c>
      <c r="Y23" s="73">
        <f t="shared" si="20"/>
        <v>83.75</v>
      </c>
      <c r="Z23" s="73">
        <f t="shared" si="20"/>
        <v>55</v>
      </c>
      <c r="AA23" s="73">
        <f t="shared" si="20"/>
        <v>39</v>
      </c>
      <c r="AB23" s="73">
        <f t="shared" si="20"/>
        <v>41.5</v>
      </c>
      <c r="AC23" s="73">
        <f t="shared" si="20"/>
        <v>47.5</v>
      </c>
      <c r="AD23" s="73">
        <f t="shared" si="20"/>
        <v>79</v>
      </c>
      <c r="AE23" s="73">
        <f t="shared" si="20"/>
        <v>77.25</v>
      </c>
      <c r="AF23" s="73">
        <f t="shared" si="20"/>
        <v>56.5</v>
      </c>
      <c r="AG23" s="73">
        <f t="shared" si="20"/>
        <v>51</v>
      </c>
      <c r="AH23" s="73">
        <f t="shared" si="20"/>
        <v>83</v>
      </c>
      <c r="AI23" s="73">
        <f t="shared" si="20"/>
        <v>96</v>
      </c>
      <c r="AJ23" s="73">
        <f t="shared" si="20"/>
        <v>142.5</v>
      </c>
      <c r="AK23" s="73">
        <f t="shared" si="20"/>
        <v>92.75</v>
      </c>
      <c r="AL23" s="73">
        <f t="shared" si="20"/>
        <v>180</v>
      </c>
      <c r="AM23" s="73">
        <f t="shared" si="20"/>
        <v>205.25</v>
      </c>
      <c r="AN23" s="73">
        <f t="shared" si="20"/>
        <v>193.75</v>
      </c>
      <c r="AO23" s="73">
        <f t="shared" si="20"/>
        <v>183.5</v>
      </c>
      <c r="AP23" s="73">
        <f t="shared" si="20"/>
        <v>211.75</v>
      </c>
      <c r="AQ23" s="73">
        <f t="shared" si="20"/>
        <v>228</v>
      </c>
      <c r="AR23" s="73">
        <f t="shared" si="20"/>
        <v>144.5</v>
      </c>
      <c r="AS23" s="73">
        <f t="shared" si="20"/>
        <v>148.25</v>
      </c>
      <c r="AT23" s="73">
        <f t="shared" si="20"/>
        <v>247.5</v>
      </c>
      <c r="AU23" s="73">
        <f t="shared" si="20"/>
        <v>189.25</v>
      </c>
      <c r="AV23" s="73">
        <f t="shared" si="20"/>
        <v>279.75</v>
      </c>
      <c r="AW23" s="73">
        <f t="shared" si="20"/>
        <v>299.75</v>
      </c>
      <c r="AX23" s="73">
        <f t="shared" si="20"/>
        <v>180</v>
      </c>
      <c r="AY23" s="73">
        <f t="shared" si="20"/>
        <v>166.25</v>
      </c>
      <c r="AZ23" s="73">
        <f t="shared" si="20"/>
        <v>184.75</v>
      </c>
      <c r="BA23" s="73">
        <f t="shared" si="20"/>
        <v>209</v>
      </c>
      <c r="BB23" s="73">
        <f t="shared" si="20"/>
        <v>167.75</v>
      </c>
      <c r="BC23" s="73">
        <f t="shared" si="20"/>
        <v>218.75</v>
      </c>
      <c r="BD23" s="73">
        <f t="shared" si="20"/>
        <v>193.75</v>
      </c>
      <c r="BE23" s="73">
        <f t="shared" si="20"/>
        <v>105.25</v>
      </c>
      <c r="BF23" s="73">
        <f t="shared" si="20"/>
        <v>118.5</v>
      </c>
      <c r="BG23" s="73">
        <f t="shared" si="20"/>
        <v>157.75</v>
      </c>
      <c r="BH23" s="73">
        <f t="shared" si="20"/>
        <v>139.75</v>
      </c>
      <c r="BI23" s="73">
        <f t="shared" si="20"/>
        <v>163.5</v>
      </c>
      <c r="BJ23" s="73">
        <f t="shared" si="20"/>
        <v>119</v>
      </c>
      <c r="BK23" s="73">
        <f t="shared" si="20"/>
        <v>164.5</v>
      </c>
      <c r="BL23" s="73">
        <f t="shared" si="20"/>
        <v>161.25</v>
      </c>
      <c r="BM23" s="73">
        <f t="shared" si="20"/>
        <v>124</v>
      </c>
      <c r="BN23" s="73">
        <f t="shared" si="20"/>
        <v>131.75</v>
      </c>
      <c r="BO23" s="73">
        <f t="shared" si="20"/>
        <v>153.25</v>
      </c>
      <c r="BP23" s="73">
        <f t="shared" si="20"/>
        <v>157.25</v>
      </c>
      <c r="BQ23" s="73">
        <f t="shared" si="20"/>
        <v>114.5</v>
      </c>
      <c r="BR23" s="73">
        <f t="shared" si="20"/>
        <v>313</v>
      </c>
      <c r="BS23" s="73">
        <f t="shared" si="20"/>
        <v>296.5</v>
      </c>
      <c r="BT23" s="73">
        <f t="shared" si="20"/>
        <v>414.5</v>
      </c>
      <c r="BU23" s="73">
        <f t="shared" si="20"/>
        <v>578.25</v>
      </c>
      <c r="BV23" s="73">
        <f t="shared" si="20"/>
        <v>182.5</v>
      </c>
      <c r="BW23" s="73">
        <f t="shared" si="20"/>
        <v>151</v>
      </c>
      <c r="BX23" s="73">
        <f t="shared" si="20"/>
        <v>197</v>
      </c>
      <c r="BY23" s="73">
        <f t="shared" si="20"/>
        <v>163.75</v>
      </c>
      <c r="BZ23" s="73">
        <f t="shared" si="20"/>
        <v>154.5</v>
      </c>
      <c r="CA23" s="73">
        <f t="shared" si="20"/>
        <v>147.5</v>
      </c>
      <c r="CB23" s="73">
        <f t="shared" si="20"/>
        <v>118</v>
      </c>
      <c r="CC23" s="73">
        <f t="shared" si="20"/>
        <v>107.5</v>
      </c>
      <c r="CD23" s="73">
        <f t="shared" si="20"/>
        <v>140.75</v>
      </c>
      <c r="CE23" s="73">
        <f t="shared" si="20"/>
        <v>147.75</v>
      </c>
      <c r="CF23" s="73">
        <f t="shared" si="20"/>
        <v>167.5</v>
      </c>
      <c r="CG23" s="73">
        <f t="shared" si="20"/>
        <v>157.5</v>
      </c>
      <c r="CH23" s="73">
        <f t="shared" si="20"/>
        <v>85.5</v>
      </c>
      <c r="CI23" s="73">
        <f t="shared" si="20"/>
        <v>57</v>
      </c>
      <c r="CJ23" s="73">
        <f t="shared" si="20"/>
        <v>74</v>
      </c>
      <c r="CK23" s="73">
        <f t="shared" si="20"/>
        <v>65.75</v>
      </c>
      <c r="CL23" s="73">
        <f t="shared" si="20"/>
        <v>87.75</v>
      </c>
      <c r="CM23" s="73">
        <f t="shared" si="20"/>
        <v>106.5</v>
      </c>
      <c r="CN23" s="73">
        <f t="shared" si="20"/>
        <v>68.25</v>
      </c>
      <c r="CO23" s="73">
        <f t="shared" si="20"/>
        <v>64.75</v>
      </c>
      <c r="CP23" s="73">
        <f t="shared" si="20"/>
        <v>68.5</v>
      </c>
      <c r="CQ23" s="73">
        <f t="shared" si="20"/>
        <v>71.5</v>
      </c>
      <c r="CR23" s="73">
        <f t="shared" si="20"/>
        <v>78.75</v>
      </c>
      <c r="CS23" s="73">
        <f t="shared" si="20"/>
        <v>87</v>
      </c>
      <c r="CT23" s="73">
        <f t="shared" si="20"/>
        <v>48</v>
      </c>
      <c r="CU23" s="73">
        <f t="shared" si="20"/>
        <v>61</v>
      </c>
      <c r="CV23" s="73">
        <f t="shared" si="20"/>
        <v>57</v>
      </c>
      <c r="CW23" s="73">
        <f t="shared" si="20"/>
        <v>48.5</v>
      </c>
      <c r="CX23" s="73">
        <f t="shared" si="20"/>
        <v>43.5</v>
      </c>
      <c r="CY23" s="73">
        <f t="shared" si="20"/>
        <v>54.25</v>
      </c>
      <c r="CZ23" s="73">
        <f t="shared" si="20"/>
        <v>33.5</v>
      </c>
      <c r="DA23" s="73">
        <f t="shared" si="20"/>
        <v>42.5</v>
      </c>
      <c r="DB23" s="73">
        <f t="shared" si="20"/>
        <v>42.75</v>
      </c>
      <c r="DC23" s="73">
        <f t="shared" si="20"/>
        <v>43.75</v>
      </c>
      <c r="DD23" s="73">
        <f t="shared" si="20"/>
        <v>75.25</v>
      </c>
      <c r="DE23" s="73">
        <f t="shared" si="20"/>
        <v>69.5</v>
      </c>
      <c r="DF23" s="73">
        <f t="shared" si="20"/>
        <v>62.25</v>
      </c>
      <c r="DG23" s="73">
        <f t="shared" si="20"/>
        <v>64.25</v>
      </c>
      <c r="DH23" s="73">
        <f t="shared" si="20"/>
        <v>56.75</v>
      </c>
      <c r="DI23" s="73">
        <f t="shared" si="20"/>
        <v>50</v>
      </c>
      <c r="DJ23" s="73">
        <f t="shared" si="20"/>
        <v>58.25</v>
      </c>
      <c r="DK23" s="73">
        <f t="shared" si="20"/>
        <v>88.75</v>
      </c>
      <c r="DL23" s="73">
        <f t="shared" si="20"/>
        <v>44.25</v>
      </c>
      <c r="DM23" s="73">
        <f t="shared" si="20"/>
        <v>40</v>
      </c>
      <c r="DN23" s="73">
        <f t="shared" si="20"/>
        <v>79.75</v>
      </c>
      <c r="DO23" s="73">
        <f t="shared" si="20"/>
        <v>54.5</v>
      </c>
      <c r="DP23" s="73">
        <f t="shared" si="20"/>
        <v>97.25</v>
      </c>
      <c r="DQ23" s="73">
        <f t="shared" si="20"/>
        <v>40.5</v>
      </c>
      <c r="DR23" s="73">
        <f t="shared" si="20"/>
        <v>57.5</v>
      </c>
      <c r="DS23" s="73">
        <f t="shared" si="20"/>
        <v>69.75</v>
      </c>
      <c r="DT23" s="73">
        <f t="shared" si="20"/>
        <v>59.75</v>
      </c>
      <c r="DU23" s="73">
        <f t="shared" si="20"/>
        <v>49.25</v>
      </c>
      <c r="DV23" s="73">
        <f t="shared" si="20"/>
        <v>67</v>
      </c>
      <c r="DW23" s="73">
        <f t="shared" si="20"/>
        <v>77.5</v>
      </c>
      <c r="DX23" s="73">
        <f t="shared" si="20"/>
        <v>58.25</v>
      </c>
      <c r="DY23" s="73">
        <f t="shared" si="20"/>
        <v>27.5</v>
      </c>
      <c r="DZ23" s="73">
        <f t="shared" si="20"/>
        <v>84</v>
      </c>
      <c r="EA23" s="73">
        <f t="shared" si="20"/>
        <v>56.25</v>
      </c>
      <c r="EB23" s="73">
        <f t="shared" si="20"/>
        <v>95</v>
      </c>
      <c r="EC23" s="73">
        <f t="shared" si="20"/>
        <v>90.5</v>
      </c>
      <c r="ED23" s="73">
        <f t="shared" si="20"/>
        <v>68.25</v>
      </c>
      <c r="EE23" s="73">
        <f t="shared" si="20"/>
        <v>67.5</v>
      </c>
      <c r="EF23" s="73">
        <f t="shared" si="20"/>
        <v>72.25</v>
      </c>
      <c r="EG23" s="73">
        <f t="shared" si="20"/>
        <v>71.75</v>
      </c>
      <c r="EH23" s="73">
        <f t="shared" si="20"/>
        <v>81.25</v>
      </c>
      <c r="EI23" s="73">
        <f t="shared" si="20"/>
        <v>120.25</v>
      </c>
      <c r="EJ23" s="73">
        <f t="shared" si="20"/>
        <v>84.75</v>
      </c>
      <c r="EK23" s="73">
        <f t="shared" si="20"/>
        <v>88.75</v>
      </c>
      <c r="EL23" s="73">
        <f t="shared" si="20"/>
        <v>149.75</v>
      </c>
      <c r="EM23" s="73">
        <f t="shared" si="20"/>
        <v>118</v>
      </c>
      <c r="EN23" s="73">
        <f t="shared" si="20"/>
        <v>228.75</v>
      </c>
      <c r="EO23" s="73">
        <f t="shared" si="20"/>
        <v>166.5</v>
      </c>
      <c r="EP23" s="73">
        <f t="shared" si="20"/>
        <v>75</v>
      </c>
      <c r="EQ23" s="73">
        <f t="shared" si="20"/>
        <v>81.75</v>
      </c>
      <c r="ER23" s="73">
        <f t="shared" si="20"/>
        <v>84.5</v>
      </c>
      <c r="ES23" s="73">
        <f t="shared" si="20"/>
        <v>90.25</v>
      </c>
      <c r="ET23" s="73">
        <f t="shared" si="20"/>
        <v>84.5</v>
      </c>
      <c r="EU23" s="73">
        <f t="shared" si="20"/>
        <v>85</v>
      </c>
      <c r="EV23" s="73">
        <f t="shared" si="20"/>
        <v>71.5</v>
      </c>
      <c r="EW23" s="73">
        <f t="shared" si="20"/>
        <v>73</v>
      </c>
      <c r="EX23" s="73">
        <f t="shared" si="20"/>
        <v>133</v>
      </c>
      <c r="EY23" s="73">
        <f t="shared" si="20"/>
        <v>121.25</v>
      </c>
      <c r="EZ23" s="73">
        <f t="shared" si="20"/>
        <v>154.75</v>
      </c>
      <c r="FA23" s="73">
        <f t="shared" si="20"/>
        <v>109.75</v>
      </c>
      <c r="FB23" s="73">
        <f t="shared" si="20"/>
        <v>123.25</v>
      </c>
      <c r="FC23" s="73">
        <f t="shared" si="20"/>
        <v>64.75</v>
      </c>
      <c r="FD23" s="73">
        <f t="shared" si="20"/>
        <v>108.75</v>
      </c>
      <c r="FE23" s="73">
        <f t="shared" si="20"/>
        <v>78.25</v>
      </c>
      <c r="FF23" s="73">
        <f t="shared" si="20"/>
        <v>131.75</v>
      </c>
      <c r="FG23" s="73">
        <f t="shared" si="20"/>
        <v>186.25</v>
      </c>
      <c r="FH23" s="73">
        <f t="shared" si="20"/>
        <v>109</v>
      </c>
      <c r="FI23" s="73">
        <f t="shared" si="20"/>
        <v>75.5</v>
      </c>
      <c r="FJ23" s="73">
        <f t="shared" si="20"/>
        <v>121</v>
      </c>
      <c r="FK23" s="73">
        <f t="shared" si="20"/>
        <v>117</v>
      </c>
      <c r="FL23" s="73">
        <f t="shared" si="20"/>
        <v>115.5</v>
      </c>
      <c r="FM23" s="73">
        <f t="shared" si="20"/>
        <v>99.5</v>
      </c>
      <c r="FN23" s="73">
        <f t="shared" si="20"/>
        <v>84.5</v>
      </c>
      <c r="FO23" s="73">
        <f t="shared" si="20"/>
        <v>68.75</v>
      </c>
      <c r="FP23" s="73">
        <f t="shared" si="20"/>
        <v>86</v>
      </c>
      <c r="FQ23" s="73">
        <f t="shared" si="20"/>
        <v>76.5</v>
      </c>
      <c r="FR23" s="73">
        <f t="shared" si="20"/>
        <v>74.75</v>
      </c>
      <c r="FS23" s="73">
        <f t="shared" si="20"/>
        <v>96.5</v>
      </c>
      <c r="FT23" s="73">
        <f t="shared" si="20"/>
        <v>65.5</v>
      </c>
      <c r="FU23" s="73">
        <f t="shared" si="20"/>
        <v>94.5</v>
      </c>
      <c r="FV23" s="73">
        <f t="shared" si="20"/>
        <v>114.25</v>
      </c>
      <c r="FW23" s="73">
        <f t="shared" si="20"/>
        <v>121.75</v>
      </c>
      <c r="FX23" s="73">
        <f t="shared" si="20"/>
        <v>122</v>
      </c>
      <c r="FY23" s="73">
        <f t="shared" si="20"/>
        <v>138.5</v>
      </c>
      <c r="FZ23" s="73">
        <f t="shared" si="20"/>
        <v>99.75</v>
      </c>
      <c r="GA23" s="73">
        <f t="shared" si="20"/>
        <v>106.75</v>
      </c>
      <c r="GB23" s="73">
        <f t="shared" si="20"/>
        <v>165.5</v>
      </c>
      <c r="GC23" s="73">
        <f t="shared" si="20"/>
        <v>143</v>
      </c>
      <c r="GD23" s="73">
        <f t="shared" si="20"/>
        <v>171.25</v>
      </c>
      <c r="GE23" s="73">
        <f t="shared" si="20"/>
        <v>0</v>
      </c>
      <c r="GF23" s="73">
        <f t="shared" si="20"/>
        <v>0</v>
      </c>
      <c r="GG23" s="73">
        <f t="shared" si="20"/>
        <v>0</v>
      </c>
      <c r="GH23" s="73">
        <f t="shared" si="20"/>
        <v>0</v>
      </c>
      <c r="GI23" s="73">
        <f t="shared" si="20"/>
        <v>0</v>
      </c>
      <c r="GJ23" s="73">
        <f t="shared" si="20"/>
        <v>0</v>
      </c>
      <c r="GK23" s="73">
        <f t="shared" si="20"/>
        <v>0</v>
      </c>
    </row>
    <row r="24" spans="1:193" ht="16" customHeight="1" x14ac:dyDescent="0.15">
      <c r="A24" s="15" t="s">
        <v>18</v>
      </c>
      <c r="B24" s="15">
        <f t="shared" ref="B24:GK24" si="21">SUM(B16:B23)</f>
        <v>76.570652173913047</v>
      </c>
      <c r="C24" s="15">
        <f t="shared" si="21"/>
        <v>84.586956521739125</v>
      </c>
      <c r="D24" s="15">
        <f t="shared" si="21"/>
        <v>96.010869565217391</v>
      </c>
      <c r="E24" s="15">
        <f t="shared" si="21"/>
        <v>76.078804347826093</v>
      </c>
      <c r="F24" s="15">
        <f t="shared" si="21"/>
        <v>111.42934782608695</v>
      </c>
      <c r="G24" s="15">
        <f t="shared" si="21"/>
        <v>145.15307971014494</v>
      </c>
      <c r="H24" s="15">
        <f t="shared" si="21"/>
        <v>88.996376811594203</v>
      </c>
      <c r="I24" s="15">
        <f t="shared" si="21"/>
        <v>91.655797101449281</v>
      </c>
      <c r="J24" s="15">
        <f t="shared" si="21"/>
        <v>119.33162830349531</v>
      </c>
      <c r="K24" s="15">
        <f t="shared" si="21"/>
        <v>144.91368286445012</v>
      </c>
      <c r="L24" s="15">
        <f t="shared" si="21"/>
        <v>151.0257885763001</v>
      </c>
      <c r="M24" s="15">
        <f t="shared" si="21"/>
        <v>160.97644927536231</v>
      </c>
      <c r="N24" s="15">
        <f t="shared" si="21"/>
        <v>153.53974850809888</v>
      </c>
      <c r="O24" s="15">
        <f t="shared" si="21"/>
        <v>213.61327791986361</v>
      </c>
      <c r="P24" s="15">
        <f t="shared" si="21"/>
        <v>115.77269820971865</v>
      </c>
      <c r="Q24" s="15">
        <f t="shared" si="21"/>
        <v>110.45524296675191</v>
      </c>
      <c r="R24" s="15">
        <f t="shared" si="21"/>
        <v>127.53815004262574</v>
      </c>
      <c r="S24" s="15">
        <f t="shared" si="21"/>
        <v>208.5509377664109</v>
      </c>
      <c r="T24" s="15">
        <f t="shared" si="21"/>
        <v>269.88725490196077</v>
      </c>
      <c r="U24" s="15">
        <f t="shared" si="21"/>
        <v>131.57107843137254</v>
      </c>
      <c r="V24" s="15">
        <f t="shared" si="21"/>
        <v>180.20098039215685</v>
      </c>
      <c r="W24" s="15">
        <f t="shared" si="21"/>
        <v>167.33823529411762</v>
      </c>
      <c r="X24" s="15">
        <f t="shared" si="21"/>
        <v>204.01470588235293</v>
      </c>
      <c r="Y24" s="15">
        <f t="shared" si="21"/>
        <v>231.97794117647058</v>
      </c>
      <c r="Z24" s="15">
        <f t="shared" si="21"/>
        <v>186.41666666666669</v>
      </c>
      <c r="AA24" s="15">
        <f t="shared" si="21"/>
        <v>155.29166666666669</v>
      </c>
      <c r="AB24" s="15">
        <f t="shared" si="21"/>
        <v>179.05392156862746</v>
      </c>
      <c r="AC24" s="15">
        <f t="shared" si="21"/>
        <v>181.20343137254903</v>
      </c>
      <c r="AD24" s="15">
        <f t="shared" si="21"/>
        <v>251.02450980392157</v>
      </c>
      <c r="AE24" s="15">
        <f t="shared" si="21"/>
        <v>244.78676470588235</v>
      </c>
      <c r="AF24" s="15">
        <f t="shared" si="21"/>
        <v>208.50980392156862</v>
      </c>
      <c r="AG24" s="15">
        <f t="shared" si="21"/>
        <v>202.25735294117646</v>
      </c>
      <c r="AH24" s="15">
        <f t="shared" si="21"/>
        <v>290.48284313725492</v>
      </c>
      <c r="AI24" s="15">
        <f t="shared" si="21"/>
        <v>346.5539215686274</v>
      </c>
      <c r="AJ24" s="15">
        <f t="shared" si="21"/>
        <v>523.5980392156863</v>
      </c>
      <c r="AK24" s="15">
        <f t="shared" si="21"/>
        <v>356.06372549019608</v>
      </c>
      <c r="AL24" s="15">
        <f t="shared" si="21"/>
        <v>530.22058823529414</v>
      </c>
      <c r="AM24" s="15">
        <f t="shared" si="21"/>
        <v>678.81617647058829</v>
      </c>
      <c r="AN24" s="15">
        <f t="shared" si="21"/>
        <v>621.25</v>
      </c>
      <c r="AO24" s="15">
        <f t="shared" si="21"/>
        <v>623.68627450980398</v>
      </c>
      <c r="AP24" s="15">
        <f t="shared" si="21"/>
        <v>670.02450980392155</v>
      </c>
      <c r="AQ24" s="15">
        <f t="shared" si="21"/>
        <v>747.11764705882354</v>
      </c>
      <c r="AR24" s="15">
        <f t="shared" si="21"/>
        <v>541.22058823529414</v>
      </c>
      <c r="AS24" s="15">
        <f t="shared" si="21"/>
        <v>481.07107843137254</v>
      </c>
      <c r="AT24" s="15">
        <f t="shared" si="21"/>
        <v>694.4289215686274</v>
      </c>
      <c r="AU24" s="15">
        <f t="shared" si="21"/>
        <v>658.52205882352951</v>
      </c>
      <c r="AV24" s="15">
        <f t="shared" si="21"/>
        <v>785.81617647058829</v>
      </c>
      <c r="AW24" s="15">
        <f t="shared" si="21"/>
        <v>795.16239316239319</v>
      </c>
      <c r="AX24" s="15">
        <f t="shared" si="21"/>
        <v>525.77564102564111</v>
      </c>
      <c r="AY24" s="15">
        <f t="shared" si="21"/>
        <v>500.78098290598291</v>
      </c>
      <c r="AZ24" s="15">
        <f t="shared" si="21"/>
        <v>549.83012820512818</v>
      </c>
      <c r="BA24" s="15">
        <f t="shared" si="21"/>
        <v>575.5224358974358</v>
      </c>
      <c r="BB24" s="15">
        <f t="shared" si="21"/>
        <v>540.08760683760693</v>
      </c>
      <c r="BC24" s="15">
        <f t="shared" si="21"/>
        <v>632.94658119658129</v>
      </c>
      <c r="BD24" s="15">
        <f t="shared" si="21"/>
        <v>677.98611111111109</v>
      </c>
      <c r="BE24" s="15">
        <f t="shared" si="21"/>
        <v>403.92948717948724</v>
      </c>
      <c r="BF24" s="15">
        <f t="shared" si="21"/>
        <v>446.11538461538464</v>
      </c>
      <c r="BG24" s="15">
        <f t="shared" si="21"/>
        <v>482.75961538461536</v>
      </c>
      <c r="BH24" s="15">
        <f t="shared" si="21"/>
        <v>460.67521367521368</v>
      </c>
      <c r="BI24" s="15">
        <f t="shared" si="21"/>
        <v>466.21153846153845</v>
      </c>
      <c r="BJ24" s="15">
        <f t="shared" si="21"/>
        <v>395.79166666666663</v>
      </c>
      <c r="BK24" s="15">
        <f t="shared" si="21"/>
        <v>465.25700854700852</v>
      </c>
      <c r="BL24" s="15">
        <f t="shared" si="21"/>
        <v>502.3623076923077</v>
      </c>
      <c r="BM24" s="15">
        <f t="shared" si="21"/>
        <v>398.60623931623934</v>
      </c>
      <c r="BN24" s="15">
        <f t="shared" si="21"/>
        <v>418.28871794871799</v>
      </c>
      <c r="BO24" s="15">
        <f t="shared" si="21"/>
        <v>450.63444444444445</v>
      </c>
      <c r="BP24" s="15">
        <f t="shared" si="21"/>
        <v>494.87119658119656</v>
      </c>
      <c r="BQ24" s="15">
        <f t="shared" si="21"/>
        <v>421.84128205128201</v>
      </c>
      <c r="BR24" s="15">
        <f t="shared" si="21"/>
        <v>712.89602564102563</v>
      </c>
      <c r="BS24" s="15">
        <f t="shared" si="21"/>
        <v>754.19324786324785</v>
      </c>
      <c r="BT24" s="15">
        <f t="shared" si="21"/>
        <v>998.93397435897441</v>
      </c>
      <c r="BU24" s="15">
        <f t="shared" si="21"/>
        <v>1386.9467948717947</v>
      </c>
      <c r="BV24" s="15">
        <f t="shared" si="21"/>
        <v>530.6064102564103</v>
      </c>
      <c r="BW24" s="15">
        <f t="shared" si="21"/>
        <v>490.17743589743588</v>
      </c>
      <c r="BX24" s="15">
        <f t="shared" si="21"/>
        <v>505.18551282051277</v>
      </c>
      <c r="BY24" s="15">
        <f t="shared" si="21"/>
        <v>425.4273504273504</v>
      </c>
      <c r="BZ24" s="15">
        <f t="shared" si="21"/>
        <v>427.53555555555556</v>
      </c>
      <c r="CA24" s="15">
        <f t="shared" si="21"/>
        <v>418.55059829059832</v>
      </c>
      <c r="CB24" s="15">
        <f t="shared" si="21"/>
        <v>434.470811965812</v>
      </c>
      <c r="CC24" s="15">
        <f t="shared" si="21"/>
        <v>408.3198717948718</v>
      </c>
      <c r="CD24" s="15">
        <f t="shared" si="21"/>
        <v>412.42440170940171</v>
      </c>
      <c r="CE24" s="15">
        <f t="shared" si="21"/>
        <v>419.55619658119656</v>
      </c>
      <c r="CF24" s="15">
        <f t="shared" si="21"/>
        <v>446.50923076923078</v>
      </c>
      <c r="CG24" s="15">
        <f t="shared" si="21"/>
        <v>443.25008547008548</v>
      </c>
      <c r="CH24" s="15">
        <f t="shared" si="21"/>
        <v>284.1473931623932</v>
      </c>
      <c r="CI24" s="15">
        <f t="shared" si="21"/>
        <v>250.01196581196584</v>
      </c>
      <c r="CJ24" s="15">
        <f t="shared" si="21"/>
        <v>339.0530769230769</v>
      </c>
      <c r="CK24" s="15">
        <f t="shared" si="21"/>
        <v>275.62893162393163</v>
      </c>
      <c r="CL24" s="15">
        <f t="shared" si="21"/>
        <v>310.42944444444447</v>
      </c>
      <c r="CM24" s="15">
        <f t="shared" si="21"/>
        <v>383.63166666666666</v>
      </c>
      <c r="CN24" s="15">
        <f t="shared" si="21"/>
        <v>344.07499999999999</v>
      </c>
      <c r="CO24" s="15">
        <f t="shared" si="21"/>
        <v>243.1242735042735</v>
      </c>
      <c r="CP24" s="15">
        <f t="shared" si="21"/>
        <v>268.17393162393159</v>
      </c>
      <c r="CQ24" s="15">
        <f t="shared" si="21"/>
        <v>285.78098290598291</v>
      </c>
      <c r="CR24" s="15">
        <f t="shared" si="21"/>
        <v>325.37064102564102</v>
      </c>
      <c r="CS24" s="15">
        <f t="shared" si="21"/>
        <v>344.35649572649572</v>
      </c>
      <c r="CT24" s="15">
        <f t="shared" si="21"/>
        <v>196.60692307692307</v>
      </c>
      <c r="CU24" s="15">
        <f t="shared" si="21"/>
        <v>227.46893162393161</v>
      </c>
      <c r="CV24" s="15">
        <f t="shared" si="21"/>
        <v>263.06811965811966</v>
      </c>
      <c r="CW24" s="15">
        <f t="shared" si="21"/>
        <v>232.89568376068377</v>
      </c>
      <c r="CX24" s="15">
        <f t="shared" si="21"/>
        <v>217.38735042735044</v>
      </c>
      <c r="CY24" s="15">
        <f t="shared" si="21"/>
        <v>253.58982905982904</v>
      </c>
      <c r="CZ24" s="15">
        <f t="shared" si="21"/>
        <v>214.57367521367522</v>
      </c>
      <c r="DA24" s="15">
        <f t="shared" si="21"/>
        <v>207.90269230769232</v>
      </c>
      <c r="DB24" s="15">
        <f t="shared" si="21"/>
        <v>194.96491452991455</v>
      </c>
      <c r="DC24" s="15">
        <f t="shared" si="21"/>
        <v>199.13846153846154</v>
      </c>
      <c r="DD24" s="15">
        <f t="shared" si="21"/>
        <v>298.67367521367521</v>
      </c>
      <c r="DE24" s="15">
        <f t="shared" si="21"/>
        <v>259.79576923076922</v>
      </c>
      <c r="DF24" s="15">
        <f t="shared" si="21"/>
        <v>245.79132478632479</v>
      </c>
      <c r="DG24" s="15">
        <f t="shared" si="21"/>
        <v>217.6624358974359</v>
      </c>
      <c r="DH24" s="15">
        <f t="shared" si="21"/>
        <v>227.95606837606837</v>
      </c>
      <c r="DI24" s="15">
        <f t="shared" si="21"/>
        <v>207.14623931623933</v>
      </c>
      <c r="DJ24" s="15">
        <f t="shared" si="21"/>
        <v>220.45388888888888</v>
      </c>
      <c r="DK24" s="15">
        <f t="shared" si="21"/>
        <v>281.39495726495727</v>
      </c>
      <c r="DL24" s="15">
        <f t="shared" si="21"/>
        <v>203.11435897435899</v>
      </c>
      <c r="DM24" s="15">
        <f t="shared" si="21"/>
        <v>197.56376068376068</v>
      </c>
      <c r="DN24" s="15">
        <f t="shared" si="21"/>
        <v>308.27470085470088</v>
      </c>
      <c r="DO24" s="15">
        <f t="shared" si="21"/>
        <v>258.03222222222223</v>
      </c>
      <c r="DP24" s="15">
        <f t="shared" si="21"/>
        <v>327.13923076923078</v>
      </c>
      <c r="DQ24" s="15">
        <f t="shared" si="21"/>
        <v>178.4607264957265</v>
      </c>
      <c r="DR24" s="15">
        <f t="shared" si="21"/>
        <v>230.10585470085471</v>
      </c>
      <c r="DS24" s="15">
        <f t="shared" si="21"/>
        <v>234.04418803418804</v>
      </c>
      <c r="DT24" s="15">
        <f t="shared" si="21"/>
        <v>227.38350427350426</v>
      </c>
      <c r="DU24" s="15">
        <f t="shared" si="21"/>
        <v>215.30141025641026</v>
      </c>
      <c r="DV24" s="15">
        <f t="shared" si="21"/>
        <v>240.565</v>
      </c>
      <c r="DW24" s="15">
        <f t="shared" si="21"/>
        <v>315.07764957264953</v>
      </c>
      <c r="DX24" s="15">
        <f t="shared" si="21"/>
        <v>229.81299145299144</v>
      </c>
      <c r="DY24" s="15">
        <f t="shared" si="21"/>
        <v>165.58773504273503</v>
      </c>
      <c r="DZ24" s="15">
        <f t="shared" si="21"/>
        <v>312.45713675213676</v>
      </c>
      <c r="EA24" s="15">
        <f t="shared" si="21"/>
        <v>248.28423076923076</v>
      </c>
      <c r="EB24" s="15">
        <f t="shared" si="21"/>
        <v>406.71538461538466</v>
      </c>
      <c r="EC24" s="15">
        <f t="shared" si="21"/>
        <v>303.53987179487177</v>
      </c>
      <c r="ED24" s="15">
        <f t="shared" si="21"/>
        <v>262.08085470085473</v>
      </c>
      <c r="EE24" s="15">
        <f t="shared" si="21"/>
        <v>242.32662393162394</v>
      </c>
      <c r="EF24" s="15">
        <f t="shared" si="21"/>
        <v>267.12358974358972</v>
      </c>
      <c r="EG24" s="15">
        <f t="shared" si="21"/>
        <v>263.77589743589743</v>
      </c>
      <c r="EH24" s="15">
        <f t="shared" si="21"/>
        <v>287.03837606837607</v>
      </c>
      <c r="EI24" s="15">
        <f t="shared" si="21"/>
        <v>384.72346153846155</v>
      </c>
      <c r="EJ24" s="15">
        <f t="shared" si="21"/>
        <v>320.14713675213676</v>
      </c>
      <c r="EK24" s="15">
        <f t="shared" si="21"/>
        <v>320.03307692307692</v>
      </c>
      <c r="EL24" s="15">
        <f t="shared" si="21"/>
        <v>453.43931623931621</v>
      </c>
      <c r="EM24" s="15">
        <f t="shared" si="21"/>
        <v>428.77051282051281</v>
      </c>
      <c r="EN24" s="15">
        <f t="shared" si="21"/>
        <v>619.99709401709401</v>
      </c>
      <c r="EO24" s="15">
        <f t="shared" si="21"/>
        <v>654.46803418803415</v>
      </c>
      <c r="EP24" s="15">
        <f t="shared" si="21"/>
        <v>324.99508547008543</v>
      </c>
      <c r="EQ24" s="15">
        <f t="shared" si="21"/>
        <v>311.09243589743591</v>
      </c>
      <c r="ER24" s="15">
        <f t="shared" si="21"/>
        <v>331.685</v>
      </c>
      <c r="ES24" s="15">
        <f t="shared" si="21"/>
        <v>352.05910256410255</v>
      </c>
      <c r="ET24" s="15">
        <f t="shared" si="21"/>
        <v>356.59756410256409</v>
      </c>
      <c r="EU24" s="15">
        <f t="shared" si="21"/>
        <v>329.07820512820513</v>
      </c>
      <c r="EV24" s="15">
        <f t="shared" si="21"/>
        <v>254.04380341880344</v>
      </c>
      <c r="EW24" s="15">
        <f t="shared" si="21"/>
        <v>252.06683760683759</v>
      </c>
      <c r="EX24" s="15">
        <f t="shared" si="21"/>
        <v>367.91499999999996</v>
      </c>
      <c r="EY24" s="15">
        <f t="shared" si="21"/>
        <v>350.7408547008547</v>
      </c>
      <c r="EZ24" s="15">
        <f t="shared" si="21"/>
        <v>489.14777777777778</v>
      </c>
      <c r="FA24" s="15">
        <f t="shared" si="21"/>
        <v>386.39794871794868</v>
      </c>
      <c r="FB24" s="15">
        <f t="shared" si="21"/>
        <v>391.77807692307692</v>
      </c>
      <c r="FC24" s="15">
        <f t="shared" si="21"/>
        <v>260.0683760683761</v>
      </c>
      <c r="FD24" s="15">
        <f t="shared" si="21"/>
        <v>338.82722222222219</v>
      </c>
      <c r="FE24" s="15">
        <f t="shared" si="21"/>
        <v>287.71346153846156</v>
      </c>
      <c r="FF24" s="15">
        <f t="shared" si="21"/>
        <v>372.1397435897436</v>
      </c>
      <c r="FG24" s="15">
        <f t="shared" si="21"/>
        <v>540.11918803418803</v>
      </c>
      <c r="FH24" s="15">
        <f t="shared" si="21"/>
        <v>370.99423076923074</v>
      </c>
      <c r="FI24" s="15">
        <f t="shared" si="21"/>
        <v>277.55128205128204</v>
      </c>
      <c r="FJ24" s="15">
        <f t="shared" si="21"/>
        <v>386.92401709401707</v>
      </c>
      <c r="FK24" s="15">
        <f t="shared" si="21"/>
        <v>370.41841880341883</v>
      </c>
      <c r="FL24" s="15">
        <f t="shared" si="21"/>
        <v>378.00128205128203</v>
      </c>
      <c r="FM24" s="15">
        <f t="shared" si="21"/>
        <v>331.6229487179487</v>
      </c>
      <c r="FN24" s="15">
        <f t="shared" si="21"/>
        <v>333.50594017094016</v>
      </c>
      <c r="FO24" s="15">
        <f t="shared" si="21"/>
        <v>273.90119658119659</v>
      </c>
      <c r="FP24" s="15">
        <f t="shared" si="21"/>
        <v>314.15405982905986</v>
      </c>
      <c r="FQ24" s="15">
        <f t="shared" si="21"/>
        <v>317.01927350427354</v>
      </c>
      <c r="FR24" s="15">
        <f t="shared" si="21"/>
        <v>282.49829059829062</v>
      </c>
      <c r="FS24" s="15">
        <f t="shared" si="21"/>
        <v>318.83393162393162</v>
      </c>
      <c r="FT24" s="15">
        <f t="shared" si="21"/>
        <v>299.53012820512822</v>
      </c>
      <c r="FU24" s="15">
        <f t="shared" si="21"/>
        <v>383.00529914529915</v>
      </c>
      <c r="FV24" s="15">
        <f t="shared" si="21"/>
        <v>371.88538461538462</v>
      </c>
      <c r="FW24" s="15">
        <f t="shared" si="21"/>
        <v>496.66747863247866</v>
      </c>
      <c r="FX24" s="15">
        <f t="shared" si="21"/>
        <v>451.74666666666667</v>
      </c>
      <c r="FY24" s="15">
        <f t="shared" si="21"/>
        <v>493.29529914529917</v>
      </c>
      <c r="FZ24" s="15">
        <f t="shared" si="21"/>
        <v>389.5335897435898</v>
      </c>
      <c r="GA24" s="15">
        <f t="shared" si="21"/>
        <v>433.44042735042734</v>
      </c>
      <c r="GB24" s="15">
        <f t="shared" si="21"/>
        <v>554.58055555555552</v>
      </c>
      <c r="GC24" s="15">
        <f t="shared" si="21"/>
        <v>522.4823076923077</v>
      </c>
      <c r="GD24" s="15">
        <f t="shared" si="21"/>
        <v>669.79025641025646</v>
      </c>
      <c r="GE24" s="15">
        <f t="shared" si="21"/>
        <v>0</v>
      </c>
      <c r="GF24" s="15">
        <f t="shared" si="21"/>
        <v>0</v>
      </c>
      <c r="GG24" s="15">
        <f t="shared" si="21"/>
        <v>0</v>
      </c>
      <c r="GH24" s="15">
        <f t="shared" si="21"/>
        <v>0</v>
      </c>
      <c r="GI24" s="15">
        <f t="shared" si="21"/>
        <v>0</v>
      </c>
      <c r="GJ24" s="15">
        <f t="shared" si="21"/>
        <v>0</v>
      </c>
      <c r="GK24" s="15">
        <f t="shared" si="21"/>
        <v>0</v>
      </c>
    </row>
  </sheetData>
  <mergeCells count="32">
    <mergeCell ref="BJ1:BU1"/>
    <mergeCell ref="B1:M1"/>
    <mergeCell ref="N1:Y1"/>
    <mergeCell ref="Z1:AK1"/>
    <mergeCell ref="AL1:AW1"/>
    <mergeCell ref="AX1:BI1"/>
    <mergeCell ref="EP1:FA1"/>
    <mergeCell ref="FB1:FM1"/>
    <mergeCell ref="FN1:FY1"/>
    <mergeCell ref="FZ1:GK1"/>
    <mergeCell ref="B15:M15"/>
    <mergeCell ref="N15:Y15"/>
    <mergeCell ref="Z15:AK15"/>
    <mergeCell ref="AL15:AW15"/>
    <mergeCell ref="AX15:BI15"/>
    <mergeCell ref="BJ15:BU15"/>
    <mergeCell ref="BV1:CG1"/>
    <mergeCell ref="CH1:CS1"/>
    <mergeCell ref="CT1:DE1"/>
    <mergeCell ref="DF1:DQ1"/>
    <mergeCell ref="DR1:EC1"/>
    <mergeCell ref="ED1:EO1"/>
    <mergeCell ref="EP15:FA15"/>
    <mergeCell ref="FB15:FM15"/>
    <mergeCell ref="FN15:FY15"/>
    <mergeCell ref="FZ15:GK15"/>
    <mergeCell ref="BV15:CG15"/>
    <mergeCell ref="CH15:CS15"/>
    <mergeCell ref="CT15:DE15"/>
    <mergeCell ref="DF15:DQ15"/>
    <mergeCell ref="DR15:EC15"/>
    <mergeCell ref="ED15:EO1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02CAE5-38EF-ED45-82BF-5D12991D024C}">
  <dimension ref="A1:GK20"/>
  <sheetViews>
    <sheetView tabSelected="1" workbookViewId="0">
      <pane xSplit="1" topLeftCell="CO1" activePane="topRight" state="frozen"/>
      <selection activeCell="FU31" sqref="FU31"/>
      <selection pane="topRight" activeCell="A10" sqref="A10"/>
    </sheetView>
  </sheetViews>
  <sheetFormatPr baseColWidth="10" defaultRowHeight="13" x14ac:dyDescent="0.15"/>
  <cols>
    <col min="1" max="1" width="35" style="31" customWidth="1"/>
    <col min="2" max="16384" width="10.83203125" style="31"/>
  </cols>
  <sheetData>
    <row r="1" spans="1:193" s="30" customFormat="1" ht="75" customHeight="1" x14ac:dyDescent="0.15">
      <c r="A1" s="1"/>
      <c r="B1" s="1"/>
      <c r="C1" s="88"/>
      <c r="D1" s="89"/>
      <c r="E1" s="89"/>
      <c r="F1" s="89"/>
      <c r="G1" s="89"/>
      <c r="H1" s="89"/>
      <c r="I1" s="89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8"/>
      <c r="FO1" s="8"/>
      <c r="FP1" s="8"/>
      <c r="FQ1" s="8"/>
      <c r="FR1" s="8"/>
      <c r="FS1" s="8"/>
      <c r="FT1" s="8"/>
      <c r="FU1" s="8"/>
      <c r="FV1" s="8"/>
      <c r="FW1" s="8"/>
      <c r="FX1" s="8"/>
      <c r="FY1" s="8"/>
      <c r="FZ1" s="8"/>
      <c r="GA1" s="8"/>
      <c r="GB1" s="8"/>
      <c r="GC1" s="8"/>
      <c r="GD1" s="8"/>
      <c r="GE1" s="8"/>
      <c r="GF1" s="8"/>
      <c r="GG1" s="8"/>
      <c r="GH1" s="8"/>
      <c r="GI1" s="8"/>
      <c r="GJ1" s="8"/>
      <c r="GK1" s="8"/>
    </row>
    <row r="2" spans="1:193" s="30" customFormat="1" ht="14" customHeight="1" x14ac:dyDescent="0.15">
      <c r="A2" s="2"/>
      <c r="B2" s="82">
        <v>2004</v>
      </c>
      <c r="C2" s="83"/>
      <c r="D2" s="83"/>
      <c r="E2" s="83"/>
      <c r="F2" s="83"/>
      <c r="G2" s="83"/>
      <c r="H2" s="83"/>
      <c r="I2" s="83"/>
      <c r="J2" s="83"/>
      <c r="K2" s="83"/>
      <c r="L2" s="83"/>
      <c r="M2" s="84"/>
      <c r="N2" s="82">
        <v>2005</v>
      </c>
      <c r="O2" s="83"/>
      <c r="P2" s="83"/>
      <c r="Q2" s="83"/>
      <c r="R2" s="83"/>
      <c r="S2" s="83"/>
      <c r="T2" s="83"/>
      <c r="U2" s="83"/>
      <c r="V2" s="83"/>
      <c r="W2" s="83"/>
      <c r="X2" s="83"/>
      <c r="Y2" s="84"/>
      <c r="Z2" s="82">
        <v>2006</v>
      </c>
      <c r="AA2" s="83"/>
      <c r="AB2" s="83"/>
      <c r="AC2" s="83"/>
      <c r="AD2" s="83"/>
      <c r="AE2" s="83"/>
      <c r="AF2" s="83"/>
      <c r="AG2" s="83"/>
      <c r="AH2" s="83"/>
      <c r="AI2" s="83"/>
      <c r="AJ2" s="83"/>
      <c r="AK2" s="84"/>
      <c r="AL2" s="82">
        <v>2007</v>
      </c>
      <c r="AM2" s="83"/>
      <c r="AN2" s="83"/>
      <c r="AO2" s="83"/>
      <c r="AP2" s="83"/>
      <c r="AQ2" s="83"/>
      <c r="AR2" s="83"/>
      <c r="AS2" s="83"/>
      <c r="AT2" s="83"/>
      <c r="AU2" s="83"/>
      <c r="AV2" s="83"/>
      <c r="AW2" s="84"/>
      <c r="AX2" s="82">
        <v>2008</v>
      </c>
      <c r="AY2" s="83"/>
      <c r="AZ2" s="83"/>
      <c r="BA2" s="83"/>
      <c r="BB2" s="83"/>
      <c r="BC2" s="83"/>
      <c r="BD2" s="83"/>
      <c r="BE2" s="83"/>
      <c r="BF2" s="83"/>
      <c r="BG2" s="83"/>
      <c r="BH2" s="83"/>
      <c r="BI2" s="84"/>
      <c r="BJ2" s="82">
        <v>2009</v>
      </c>
      <c r="BK2" s="83"/>
      <c r="BL2" s="83"/>
      <c r="BM2" s="83"/>
      <c r="BN2" s="83"/>
      <c r="BO2" s="83"/>
      <c r="BP2" s="83"/>
      <c r="BQ2" s="83"/>
      <c r="BR2" s="83"/>
      <c r="BS2" s="83"/>
      <c r="BT2" s="83"/>
      <c r="BU2" s="84"/>
      <c r="BV2" s="82">
        <v>2010</v>
      </c>
      <c r="BW2" s="83"/>
      <c r="BX2" s="83"/>
      <c r="BY2" s="83"/>
      <c r="BZ2" s="83"/>
      <c r="CA2" s="83"/>
      <c r="CB2" s="83"/>
      <c r="CC2" s="83"/>
      <c r="CD2" s="83"/>
      <c r="CE2" s="83"/>
      <c r="CF2" s="83"/>
      <c r="CG2" s="84"/>
      <c r="CH2" s="82">
        <v>2011</v>
      </c>
      <c r="CI2" s="83"/>
      <c r="CJ2" s="83"/>
      <c r="CK2" s="83"/>
      <c r="CL2" s="83"/>
      <c r="CM2" s="83"/>
      <c r="CN2" s="83"/>
      <c r="CO2" s="83"/>
      <c r="CP2" s="83"/>
      <c r="CQ2" s="83"/>
      <c r="CR2" s="83"/>
      <c r="CS2" s="84"/>
      <c r="CT2" s="82">
        <v>2012</v>
      </c>
      <c r="CU2" s="83"/>
      <c r="CV2" s="83"/>
      <c r="CW2" s="83"/>
      <c r="CX2" s="83"/>
      <c r="CY2" s="83"/>
      <c r="CZ2" s="83"/>
      <c r="DA2" s="83"/>
      <c r="DB2" s="83"/>
      <c r="DC2" s="83"/>
      <c r="DD2" s="83"/>
      <c r="DE2" s="84"/>
      <c r="DF2" s="82">
        <v>2013</v>
      </c>
      <c r="DG2" s="83"/>
      <c r="DH2" s="83"/>
      <c r="DI2" s="83"/>
      <c r="DJ2" s="83"/>
      <c r="DK2" s="83"/>
      <c r="DL2" s="83"/>
      <c r="DM2" s="83"/>
      <c r="DN2" s="83"/>
      <c r="DO2" s="83"/>
      <c r="DP2" s="83"/>
      <c r="DQ2" s="84"/>
      <c r="DR2" s="82">
        <v>2014</v>
      </c>
      <c r="DS2" s="83"/>
      <c r="DT2" s="83"/>
      <c r="DU2" s="83"/>
      <c r="DV2" s="83"/>
      <c r="DW2" s="83"/>
      <c r="DX2" s="83"/>
      <c r="DY2" s="83"/>
      <c r="DZ2" s="83"/>
      <c r="EA2" s="83"/>
      <c r="EB2" s="83"/>
      <c r="EC2" s="84"/>
      <c r="ED2" s="82">
        <v>2015</v>
      </c>
      <c r="EE2" s="83"/>
      <c r="EF2" s="83"/>
      <c r="EG2" s="83"/>
      <c r="EH2" s="83"/>
      <c r="EI2" s="83"/>
      <c r="EJ2" s="83"/>
      <c r="EK2" s="83"/>
      <c r="EL2" s="83"/>
      <c r="EM2" s="83"/>
      <c r="EN2" s="83"/>
      <c r="EO2" s="84"/>
      <c r="EP2" s="82">
        <v>2016</v>
      </c>
      <c r="EQ2" s="83"/>
      <c r="ER2" s="83"/>
      <c r="ES2" s="83"/>
      <c r="ET2" s="83"/>
      <c r="EU2" s="83"/>
      <c r="EV2" s="83"/>
      <c r="EW2" s="83"/>
      <c r="EX2" s="83"/>
      <c r="EY2" s="83"/>
      <c r="EZ2" s="83"/>
      <c r="FA2" s="84"/>
      <c r="FB2" s="82">
        <v>2017</v>
      </c>
      <c r="FC2" s="83"/>
      <c r="FD2" s="83"/>
      <c r="FE2" s="83"/>
      <c r="FF2" s="83"/>
      <c r="FG2" s="83"/>
      <c r="FH2" s="83"/>
      <c r="FI2" s="83"/>
      <c r="FJ2" s="83"/>
      <c r="FK2" s="83"/>
      <c r="FL2" s="83"/>
      <c r="FM2" s="84"/>
      <c r="FN2" s="82">
        <v>2018</v>
      </c>
      <c r="FO2" s="83"/>
      <c r="FP2" s="83"/>
      <c r="FQ2" s="83"/>
      <c r="FR2" s="83"/>
      <c r="FS2" s="83"/>
      <c r="FT2" s="83"/>
      <c r="FU2" s="83"/>
      <c r="FV2" s="83"/>
      <c r="FW2" s="83"/>
      <c r="FX2" s="83"/>
      <c r="FY2" s="83"/>
      <c r="FZ2" s="85">
        <v>2019</v>
      </c>
      <c r="GA2" s="86"/>
      <c r="GB2" s="86"/>
      <c r="GC2" s="86"/>
      <c r="GD2" s="86"/>
      <c r="GE2" s="86"/>
      <c r="GF2" s="86"/>
      <c r="GG2" s="86"/>
      <c r="GH2" s="86"/>
      <c r="GI2" s="86"/>
      <c r="GJ2" s="86"/>
      <c r="GK2" s="87"/>
    </row>
    <row r="3" spans="1:193" s="30" customFormat="1" ht="14" customHeight="1" x14ac:dyDescent="0.15">
      <c r="A3" s="33"/>
      <c r="B3" s="34" t="s">
        <v>1</v>
      </c>
      <c r="C3" s="34" t="s">
        <v>2</v>
      </c>
      <c r="D3" s="34" t="s">
        <v>3</v>
      </c>
      <c r="E3" s="34" t="s">
        <v>4</v>
      </c>
      <c r="F3" s="34" t="s">
        <v>3</v>
      </c>
      <c r="G3" s="34" t="s">
        <v>1</v>
      </c>
      <c r="H3" s="34" t="s">
        <v>1</v>
      </c>
      <c r="I3" s="34" t="s">
        <v>4</v>
      </c>
      <c r="J3" s="34" t="s">
        <v>5</v>
      </c>
      <c r="K3" s="34" t="s">
        <v>6</v>
      </c>
      <c r="L3" s="34" t="s">
        <v>7</v>
      </c>
      <c r="M3" s="34" t="s">
        <v>8</v>
      </c>
      <c r="N3" s="34" t="s">
        <v>1</v>
      </c>
      <c r="O3" s="34" t="s">
        <v>2</v>
      </c>
      <c r="P3" s="34" t="s">
        <v>3</v>
      </c>
      <c r="Q3" s="34" t="s">
        <v>4</v>
      </c>
      <c r="R3" s="34" t="s">
        <v>3</v>
      </c>
      <c r="S3" s="34" t="s">
        <v>1</v>
      </c>
      <c r="T3" s="34" t="s">
        <v>1</v>
      </c>
      <c r="U3" s="34" t="s">
        <v>4</v>
      </c>
      <c r="V3" s="34" t="s">
        <v>5</v>
      </c>
      <c r="W3" s="34" t="s">
        <v>6</v>
      </c>
      <c r="X3" s="34" t="s">
        <v>7</v>
      </c>
      <c r="Y3" s="34" t="s">
        <v>8</v>
      </c>
      <c r="Z3" s="34" t="s">
        <v>1</v>
      </c>
      <c r="AA3" s="34" t="s">
        <v>2</v>
      </c>
      <c r="AB3" s="34" t="s">
        <v>3</v>
      </c>
      <c r="AC3" s="34" t="s">
        <v>4</v>
      </c>
      <c r="AD3" s="34" t="s">
        <v>3</v>
      </c>
      <c r="AE3" s="34" t="s">
        <v>1</v>
      </c>
      <c r="AF3" s="34" t="s">
        <v>1</v>
      </c>
      <c r="AG3" s="34" t="s">
        <v>4</v>
      </c>
      <c r="AH3" s="34" t="s">
        <v>5</v>
      </c>
      <c r="AI3" s="34" t="s">
        <v>6</v>
      </c>
      <c r="AJ3" s="34" t="s">
        <v>7</v>
      </c>
      <c r="AK3" s="34" t="s">
        <v>8</v>
      </c>
      <c r="AL3" s="34" t="s">
        <v>1</v>
      </c>
      <c r="AM3" s="34" t="s">
        <v>2</v>
      </c>
      <c r="AN3" s="34" t="s">
        <v>3</v>
      </c>
      <c r="AO3" s="34" t="s">
        <v>4</v>
      </c>
      <c r="AP3" s="34" t="s">
        <v>3</v>
      </c>
      <c r="AQ3" s="34" t="s">
        <v>1</v>
      </c>
      <c r="AR3" s="34" t="s">
        <v>1</v>
      </c>
      <c r="AS3" s="34" t="s">
        <v>4</v>
      </c>
      <c r="AT3" s="34" t="s">
        <v>5</v>
      </c>
      <c r="AU3" s="34" t="s">
        <v>6</v>
      </c>
      <c r="AV3" s="34" t="s">
        <v>7</v>
      </c>
      <c r="AW3" s="34" t="s">
        <v>8</v>
      </c>
      <c r="AX3" s="34" t="s">
        <v>1</v>
      </c>
      <c r="AY3" s="34" t="s">
        <v>2</v>
      </c>
      <c r="AZ3" s="34" t="s">
        <v>3</v>
      </c>
      <c r="BA3" s="34" t="s">
        <v>4</v>
      </c>
      <c r="BB3" s="34" t="s">
        <v>3</v>
      </c>
      <c r="BC3" s="34" t="s">
        <v>1</v>
      </c>
      <c r="BD3" s="34" t="s">
        <v>1</v>
      </c>
      <c r="BE3" s="34" t="s">
        <v>4</v>
      </c>
      <c r="BF3" s="34" t="s">
        <v>5</v>
      </c>
      <c r="BG3" s="34" t="s">
        <v>6</v>
      </c>
      <c r="BH3" s="34" t="s">
        <v>7</v>
      </c>
      <c r="BI3" s="34" t="s">
        <v>8</v>
      </c>
      <c r="BJ3" s="34" t="s">
        <v>1</v>
      </c>
      <c r="BK3" s="34" t="s">
        <v>2</v>
      </c>
      <c r="BL3" s="34" t="s">
        <v>3</v>
      </c>
      <c r="BM3" s="34" t="s">
        <v>4</v>
      </c>
      <c r="BN3" s="34" t="s">
        <v>3</v>
      </c>
      <c r="BO3" s="34" t="s">
        <v>1</v>
      </c>
      <c r="BP3" s="34" t="s">
        <v>1</v>
      </c>
      <c r="BQ3" s="34" t="s">
        <v>4</v>
      </c>
      <c r="BR3" s="34" t="s">
        <v>5</v>
      </c>
      <c r="BS3" s="34" t="s">
        <v>6</v>
      </c>
      <c r="BT3" s="34" t="s">
        <v>7</v>
      </c>
      <c r="BU3" s="34" t="s">
        <v>8</v>
      </c>
      <c r="BV3" s="34" t="s">
        <v>1</v>
      </c>
      <c r="BW3" s="34" t="s">
        <v>2</v>
      </c>
      <c r="BX3" s="34" t="s">
        <v>3</v>
      </c>
      <c r="BY3" s="34" t="s">
        <v>4</v>
      </c>
      <c r="BZ3" s="34" t="s">
        <v>3</v>
      </c>
      <c r="CA3" s="34" t="s">
        <v>1</v>
      </c>
      <c r="CB3" s="34" t="s">
        <v>1</v>
      </c>
      <c r="CC3" s="34" t="s">
        <v>4</v>
      </c>
      <c r="CD3" s="34" t="s">
        <v>5</v>
      </c>
      <c r="CE3" s="34" t="s">
        <v>6</v>
      </c>
      <c r="CF3" s="34" t="s">
        <v>7</v>
      </c>
      <c r="CG3" s="34" t="s">
        <v>8</v>
      </c>
      <c r="CH3" s="34" t="s">
        <v>1</v>
      </c>
      <c r="CI3" s="34" t="s">
        <v>2</v>
      </c>
      <c r="CJ3" s="34" t="s">
        <v>3</v>
      </c>
      <c r="CK3" s="34" t="s">
        <v>4</v>
      </c>
      <c r="CL3" s="34" t="s">
        <v>3</v>
      </c>
      <c r="CM3" s="34" t="s">
        <v>1</v>
      </c>
      <c r="CN3" s="34" t="s">
        <v>1</v>
      </c>
      <c r="CO3" s="34" t="s">
        <v>4</v>
      </c>
      <c r="CP3" s="34" t="s">
        <v>5</v>
      </c>
      <c r="CQ3" s="34" t="s">
        <v>6</v>
      </c>
      <c r="CR3" s="34" t="s">
        <v>7</v>
      </c>
      <c r="CS3" s="34" t="s">
        <v>8</v>
      </c>
      <c r="CT3" s="34" t="s">
        <v>1</v>
      </c>
      <c r="CU3" s="34" t="s">
        <v>2</v>
      </c>
      <c r="CV3" s="34" t="s">
        <v>3</v>
      </c>
      <c r="CW3" s="34" t="s">
        <v>4</v>
      </c>
      <c r="CX3" s="34" t="s">
        <v>3</v>
      </c>
      <c r="CY3" s="34" t="s">
        <v>1</v>
      </c>
      <c r="CZ3" s="34" t="s">
        <v>1</v>
      </c>
      <c r="DA3" s="34" t="s">
        <v>4</v>
      </c>
      <c r="DB3" s="34" t="s">
        <v>5</v>
      </c>
      <c r="DC3" s="34" t="s">
        <v>6</v>
      </c>
      <c r="DD3" s="34" t="s">
        <v>7</v>
      </c>
      <c r="DE3" s="34" t="s">
        <v>8</v>
      </c>
      <c r="DF3" s="34" t="s">
        <v>1</v>
      </c>
      <c r="DG3" s="34" t="s">
        <v>2</v>
      </c>
      <c r="DH3" s="34" t="s">
        <v>3</v>
      </c>
      <c r="DI3" s="34" t="s">
        <v>4</v>
      </c>
      <c r="DJ3" s="34" t="s">
        <v>3</v>
      </c>
      <c r="DK3" s="34" t="s">
        <v>1</v>
      </c>
      <c r="DL3" s="34" t="s">
        <v>1</v>
      </c>
      <c r="DM3" s="34" t="s">
        <v>4</v>
      </c>
      <c r="DN3" s="34" t="s">
        <v>5</v>
      </c>
      <c r="DO3" s="34" t="s">
        <v>6</v>
      </c>
      <c r="DP3" s="34" t="s">
        <v>7</v>
      </c>
      <c r="DQ3" s="34" t="s">
        <v>8</v>
      </c>
      <c r="DR3" s="34" t="s">
        <v>1</v>
      </c>
      <c r="DS3" s="34" t="s">
        <v>2</v>
      </c>
      <c r="DT3" s="34" t="s">
        <v>3</v>
      </c>
      <c r="DU3" s="34" t="s">
        <v>4</v>
      </c>
      <c r="DV3" s="34" t="s">
        <v>3</v>
      </c>
      <c r="DW3" s="34" t="s">
        <v>1</v>
      </c>
      <c r="DX3" s="34" t="s">
        <v>1</v>
      </c>
      <c r="DY3" s="34" t="s">
        <v>4</v>
      </c>
      <c r="DZ3" s="34" t="s">
        <v>5</v>
      </c>
      <c r="EA3" s="34" t="s">
        <v>6</v>
      </c>
      <c r="EB3" s="34" t="s">
        <v>7</v>
      </c>
      <c r="EC3" s="34" t="s">
        <v>8</v>
      </c>
      <c r="ED3" s="34" t="s">
        <v>1</v>
      </c>
      <c r="EE3" s="34" t="s">
        <v>2</v>
      </c>
      <c r="EF3" s="34" t="s">
        <v>3</v>
      </c>
      <c r="EG3" s="34" t="s">
        <v>4</v>
      </c>
      <c r="EH3" s="34" t="s">
        <v>3</v>
      </c>
      <c r="EI3" s="34" t="s">
        <v>1</v>
      </c>
      <c r="EJ3" s="34" t="s">
        <v>1</v>
      </c>
      <c r="EK3" s="34" t="s">
        <v>4</v>
      </c>
      <c r="EL3" s="34" t="s">
        <v>5</v>
      </c>
      <c r="EM3" s="34" t="s">
        <v>6</v>
      </c>
      <c r="EN3" s="34" t="s">
        <v>7</v>
      </c>
      <c r="EO3" s="34" t="s">
        <v>8</v>
      </c>
      <c r="EP3" s="34" t="s">
        <v>1</v>
      </c>
      <c r="EQ3" s="34" t="s">
        <v>2</v>
      </c>
      <c r="ER3" s="34" t="s">
        <v>3</v>
      </c>
      <c r="ES3" s="34" t="s">
        <v>4</v>
      </c>
      <c r="ET3" s="34" t="s">
        <v>3</v>
      </c>
      <c r="EU3" s="34" t="s">
        <v>1</v>
      </c>
      <c r="EV3" s="34" t="s">
        <v>1</v>
      </c>
      <c r="EW3" s="34" t="s">
        <v>4</v>
      </c>
      <c r="EX3" s="34" t="s">
        <v>5</v>
      </c>
      <c r="EY3" s="34" t="s">
        <v>6</v>
      </c>
      <c r="EZ3" s="34" t="s">
        <v>7</v>
      </c>
      <c r="FA3" s="34" t="s">
        <v>8</v>
      </c>
      <c r="FB3" s="34" t="s">
        <v>1</v>
      </c>
      <c r="FC3" s="34" t="s">
        <v>2</v>
      </c>
      <c r="FD3" s="34" t="s">
        <v>3</v>
      </c>
      <c r="FE3" s="34" t="s">
        <v>4</v>
      </c>
      <c r="FF3" s="34" t="s">
        <v>3</v>
      </c>
      <c r="FG3" s="34" t="s">
        <v>1</v>
      </c>
      <c r="FH3" s="34" t="s">
        <v>1</v>
      </c>
      <c r="FI3" s="34" t="s">
        <v>4</v>
      </c>
      <c r="FJ3" s="34" t="s">
        <v>5</v>
      </c>
      <c r="FK3" s="34" t="s">
        <v>6</v>
      </c>
      <c r="FL3" s="34" t="s">
        <v>7</v>
      </c>
      <c r="FM3" s="34" t="s">
        <v>8</v>
      </c>
      <c r="FN3" s="34" t="s">
        <v>1</v>
      </c>
      <c r="FO3" s="34" t="s">
        <v>2</v>
      </c>
      <c r="FP3" s="34" t="s">
        <v>3</v>
      </c>
      <c r="FQ3" s="34" t="s">
        <v>4</v>
      </c>
      <c r="FR3" s="34" t="s">
        <v>3</v>
      </c>
      <c r="FS3" s="34" t="s">
        <v>1</v>
      </c>
      <c r="FT3" s="34" t="s">
        <v>1</v>
      </c>
      <c r="FU3" s="34" t="s">
        <v>4</v>
      </c>
      <c r="FV3" s="34" t="s">
        <v>5</v>
      </c>
      <c r="FW3" s="34" t="s">
        <v>6</v>
      </c>
      <c r="FX3" s="34" t="s">
        <v>7</v>
      </c>
      <c r="FY3" s="35" t="s">
        <v>8</v>
      </c>
      <c r="FZ3" s="57" t="s">
        <v>1</v>
      </c>
      <c r="GA3" s="57" t="s">
        <v>2</v>
      </c>
      <c r="GB3" s="57" t="s">
        <v>3</v>
      </c>
      <c r="GC3" s="57" t="s">
        <v>4</v>
      </c>
      <c r="GD3" s="57" t="s">
        <v>3</v>
      </c>
      <c r="GE3" s="57" t="s">
        <v>1</v>
      </c>
      <c r="GF3" s="57" t="s">
        <v>1</v>
      </c>
      <c r="GG3" s="57" t="s">
        <v>4</v>
      </c>
      <c r="GH3" s="57" t="s">
        <v>5</v>
      </c>
      <c r="GI3" s="57" t="s">
        <v>6</v>
      </c>
      <c r="GJ3" s="57" t="s">
        <v>7</v>
      </c>
      <c r="GK3" s="57" t="s">
        <v>8</v>
      </c>
    </row>
    <row r="4" spans="1:193" s="7" customFormat="1" ht="28" customHeight="1" x14ac:dyDescent="0.15">
      <c r="A4" s="36" t="s">
        <v>21</v>
      </c>
      <c r="B4" s="37">
        <v>23</v>
      </c>
      <c r="C4" s="37">
        <v>19</v>
      </c>
      <c r="D4" s="37">
        <v>24</v>
      </c>
      <c r="E4" s="37">
        <v>12</v>
      </c>
      <c r="F4" s="37">
        <v>35</v>
      </c>
      <c r="G4" s="37">
        <v>26</v>
      </c>
      <c r="H4" s="37">
        <v>29</v>
      </c>
      <c r="I4" s="12">
        <v>12</v>
      </c>
      <c r="J4" s="37">
        <v>27</v>
      </c>
      <c r="K4" s="37">
        <v>33</v>
      </c>
      <c r="L4" s="37">
        <v>46</v>
      </c>
      <c r="M4" s="37">
        <v>45</v>
      </c>
      <c r="N4" s="37">
        <v>32</v>
      </c>
      <c r="O4" s="37">
        <v>66</v>
      </c>
      <c r="P4" s="37">
        <v>14</v>
      </c>
      <c r="Q4" s="37">
        <v>22</v>
      </c>
      <c r="R4" s="37">
        <v>21</v>
      </c>
      <c r="S4" s="37">
        <v>66</v>
      </c>
      <c r="T4" s="37">
        <v>81</v>
      </c>
      <c r="U4" s="37">
        <v>35</v>
      </c>
      <c r="V4" s="37">
        <v>43</v>
      </c>
      <c r="W4" s="37">
        <v>40</v>
      </c>
      <c r="X4" s="37">
        <v>51</v>
      </c>
      <c r="Y4" s="37">
        <v>64</v>
      </c>
      <c r="Z4" s="37">
        <v>38</v>
      </c>
      <c r="AA4" s="37">
        <v>26</v>
      </c>
      <c r="AB4" s="37">
        <v>42</v>
      </c>
      <c r="AC4" s="37">
        <v>34</v>
      </c>
      <c r="AD4" s="37">
        <v>61</v>
      </c>
      <c r="AE4" s="37">
        <v>79</v>
      </c>
      <c r="AF4" s="37">
        <v>62</v>
      </c>
      <c r="AG4" s="37">
        <v>43</v>
      </c>
      <c r="AH4" s="37">
        <v>98</v>
      </c>
      <c r="AI4" s="37">
        <v>114</v>
      </c>
      <c r="AJ4" s="37">
        <v>127</v>
      </c>
      <c r="AK4" s="37">
        <v>97</v>
      </c>
      <c r="AL4" s="37">
        <v>219</v>
      </c>
      <c r="AM4" s="37">
        <v>227</v>
      </c>
      <c r="AN4" s="37">
        <v>227</v>
      </c>
      <c r="AO4" s="37">
        <v>250</v>
      </c>
      <c r="AP4" s="37">
        <v>274</v>
      </c>
      <c r="AQ4" s="37">
        <v>295</v>
      </c>
      <c r="AR4" s="37">
        <v>219</v>
      </c>
      <c r="AS4" s="37">
        <v>167</v>
      </c>
      <c r="AT4" s="37">
        <v>265</v>
      </c>
      <c r="AU4" s="37">
        <v>241</v>
      </c>
      <c r="AV4" s="37">
        <v>265</v>
      </c>
      <c r="AW4" s="37">
        <v>275</v>
      </c>
      <c r="AX4" s="37">
        <v>222</v>
      </c>
      <c r="AY4" s="37">
        <v>226</v>
      </c>
      <c r="AZ4" s="37">
        <v>238</v>
      </c>
      <c r="BA4" s="37">
        <v>230</v>
      </c>
      <c r="BB4" s="37">
        <v>185</v>
      </c>
      <c r="BC4" s="37">
        <v>210</v>
      </c>
      <c r="BD4" s="37">
        <v>190</v>
      </c>
      <c r="BE4" s="37">
        <v>119</v>
      </c>
      <c r="BF4" s="37">
        <v>113</v>
      </c>
      <c r="BG4" s="37">
        <v>131</v>
      </c>
      <c r="BH4" s="37">
        <v>135</v>
      </c>
      <c r="BI4" s="37">
        <v>141</v>
      </c>
      <c r="BJ4" s="37">
        <v>101</v>
      </c>
      <c r="BK4" s="37">
        <v>151</v>
      </c>
      <c r="BL4" s="37">
        <v>154</v>
      </c>
      <c r="BM4" s="37">
        <v>136</v>
      </c>
      <c r="BN4" s="37">
        <v>125</v>
      </c>
      <c r="BO4" s="37">
        <v>148</v>
      </c>
      <c r="BP4" s="37">
        <v>153</v>
      </c>
      <c r="BQ4" s="37">
        <v>81</v>
      </c>
      <c r="BR4" s="37">
        <v>203</v>
      </c>
      <c r="BS4" s="37">
        <v>187</v>
      </c>
      <c r="BT4" s="37">
        <v>208</v>
      </c>
      <c r="BU4" s="37">
        <v>232</v>
      </c>
      <c r="BV4" s="37">
        <v>110</v>
      </c>
      <c r="BW4" s="37">
        <v>75</v>
      </c>
      <c r="BX4" s="37">
        <v>108</v>
      </c>
      <c r="BY4" s="37">
        <v>103</v>
      </c>
      <c r="BZ4" s="37">
        <v>98</v>
      </c>
      <c r="CA4" s="37">
        <v>87</v>
      </c>
      <c r="CB4" s="37">
        <v>81</v>
      </c>
      <c r="CC4" s="37">
        <v>58</v>
      </c>
      <c r="CD4" s="37">
        <v>73</v>
      </c>
      <c r="CE4" s="37">
        <v>88</v>
      </c>
      <c r="CF4" s="37">
        <v>92</v>
      </c>
      <c r="CG4" s="37">
        <v>90</v>
      </c>
      <c r="CH4" s="37">
        <v>54</v>
      </c>
      <c r="CI4" s="37">
        <v>54</v>
      </c>
      <c r="CJ4" s="37">
        <v>50</v>
      </c>
      <c r="CK4" s="37">
        <v>49</v>
      </c>
      <c r="CL4" s="37">
        <v>60</v>
      </c>
      <c r="CM4" s="37">
        <v>76</v>
      </c>
      <c r="CN4" s="37">
        <v>50</v>
      </c>
      <c r="CO4" s="37">
        <v>59</v>
      </c>
      <c r="CP4" s="37">
        <v>57</v>
      </c>
      <c r="CQ4" s="37">
        <v>64</v>
      </c>
      <c r="CR4" s="37">
        <v>68</v>
      </c>
      <c r="CS4" s="37">
        <v>97</v>
      </c>
      <c r="CT4" s="37">
        <v>70</v>
      </c>
      <c r="CU4" s="37">
        <v>47</v>
      </c>
      <c r="CV4" s="37">
        <v>64</v>
      </c>
      <c r="CW4" s="37">
        <v>45</v>
      </c>
      <c r="CX4" s="37">
        <v>55</v>
      </c>
      <c r="CY4" s="37">
        <v>38</v>
      </c>
      <c r="CZ4" s="37">
        <v>35</v>
      </c>
      <c r="DA4" s="37">
        <v>45</v>
      </c>
      <c r="DB4" s="37">
        <v>47</v>
      </c>
      <c r="DC4" s="37">
        <v>51</v>
      </c>
      <c r="DD4" s="37">
        <v>68</v>
      </c>
      <c r="DE4" s="37">
        <v>69</v>
      </c>
      <c r="DF4" s="37">
        <v>64</v>
      </c>
      <c r="DG4" s="37">
        <v>61</v>
      </c>
      <c r="DH4" s="37">
        <v>59</v>
      </c>
      <c r="DI4" s="37">
        <v>52</v>
      </c>
      <c r="DJ4" s="37">
        <v>69</v>
      </c>
      <c r="DK4" s="37">
        <v>89</v>
      </c>
      <c r="DL4" s="37">
        <v>50</v>
      </c>
      <c r="DM4" s="37">
        <v>39</v>
      </c>
      <c r="DN4" s="37">
        <v>62</v>
      </c>
      <c r="DO4" s="37">
        <v>51</v>
      </c>
      <c r="DP4" s="37">
        <v>77</v>
      </c>
      <c r="DQ4" s="37">
        <v>34</v>
      </c>
      <c r="DR4" s="38">
        <v>52</v>
      </c>
      <c r="DS4" s="38">
        <v>70</v>
      </c>
      <c r="DT4" s="38">
        <v>59</v>
      </c>
      <c r="DU4" s="12">
        <v>58</v>
      </c>
      <c r="DV4" s="12">
        <v>96</v>
      </c>
      <c r="DW4" s="12">
        <v>96</v>
      </c>
      <c r="DX4" s="12">
        <v>63</v>
      </c>
      <c r="DY4" s="12">
        <v>34</v>
      </c>
      <c r="DZ4" s="12">
        <v>90</v>
      </c>
      <c r="EA4" s="12">
        <v>61</v>
      </c>
      <c r="EB4" s="12">
        <v>97</v>
      </c>
      <c r="EC4" s="12">
        <v>104</v>
      </c>
      <c r="ED4" s="12">
        <v>92</v>
      </c>
      <c r="EE4" s="12">
        <v>71</v>
      </c>
      <c r="EF4" s="12">
        <v>81</v>
      </c>
      <c r="EG4" s="12">
        <v>87</v>
      </c>
      <c r="EH4" s="12">
        <v>109</v>
      </c>
      <c r="EI4" s="12">
        <v>155</v>
      </c>
      <c r="EJ4" s="12">
        <v>87</v>
      </c>
      <c r="EK4" s="12">
        <v>105</v>
      </c>
      <c r="EL4" s="12">
        <v>168</v>
      </c>
      <c r="EM4" s="12">
        <v>121</v>
      </c>
      <c r="EN4" s="12">
        <v>188</v>
      </c>
      <c r="EO4" s="12">
        <v>139</v>
      </c>
      <c r="EP4" s="12">
        <v>100</v>
      </c>
      <c r="EQ4" s="12">
        <v>88</v>
      </c>
      <c r="ER4" s="12">
        <v>76</v>
      </c>
      <c r="ES4" s="12">
        <v>71</v>
      </c>
      <c r="ET4" s="12">
        <v>93</v>
      </c>
      <c r="EU4" s="12">
        <v>88</v>
      </c>
      <c r="EV4" s="12">
        <v>100</v>
      </c>
      <c r="EW4" s="12">
        <v>96</v>
      </c>
      <c r="EX4" s="12">
        <v>171</v>
      </c>
      <c r="EY4" s="12">
        <v>139</v>
      </c>
      <c r="EZ4" s="12">
        <v>158</v>
      </c>
      <c r="FA4" s="12">
        <v>133</v>
      </c>
      <c r="FB4" s="12">
        <v>152</v>
      </c>
      <c r="FC4" s="12">
        <v>79</v>
      </c>
      <c r="FD4" s="12">
        <v>131</v>
      </c>
      <c r="FE4" s="12">
        <v>105</v>
      </c>
      <c r="FF4" s="12">
        <v>131</v>
      </c>
      <c r="FG4" s="12">
        <v>235</v>
      </c>
      <c r="FH4" s="12">
        <v>127</v>
      </c>
      <c r="FI4" s="12">
        <v>88</v>
      </c>
      <c r="FJ4" s="12">
        <v>127</v>
      </c>
      <c r="FK4" s="12">
        <v>143</v>
      </c>
      <c r="FL4" s="12">
        <v>122</v>
      </c>
      <c r="FM4" s="12">
        <v>115</v>
      </c>
      <c r="FN4" s="12">
        <v>97</v>
      </c>
      <c r="FO4" s="12">
        <v>67</v>
      </c>
      <c r="FP4" s="12">
        <v>86</v>
      </c>
      <c r="FQ4" s="12">
        <v>63</v>
      </c>
      <c r="FR4" s="12">
        <v>61</v>
      </c>
      <c r="FS4" s="12">
        <v>105</v>
      </c>
      <c r="FT4" s="12">
        <v>76</v>
      </c>
      <c r="FU4" s="12">
        <v>114</v>
      </c>
      <c r="FV4" s="12">
        <v>139</v>
      </c>
      <c r="FW4" s="12">
        <v>143</v>
      </c>
      <c r="FX4" s="12">
        <v>137</v>
      </c>
      <c r="FY4" s="12">
        <v>157</v>
      </c>
      <c r="FZ4" s="28">
        <v>113</v>
      </c>
      <c r="GA4" s="28">
        <v>138</v>
      </c>
      <c r="GB4" s="28">
        <v>218</v>
      </c>
      <c r="GC4" s="28">
        <v>153</v>
      </c>
      <c r="GD4" s="28">
        <v>181</v>
      </c>
      <c r="GE4" s="28"/>
      <c r="GF4" s="28"/>
      <c r="GG4" s="28"/>
      <c r="GH4" s="28"/>
      <c r="GI4" s="28"/>
      <c r="GJ4" s="28"/>
      <c r="GK4" s="28"/>
    </row>
    <row r="5" spans="1:193" s="7" customFormat="1" ht="28" customHeight="1" x14ac:dyDescent="0.15">
      <c r="A5" s="36" t="s">
        <v>22</v>
      </c>
      <c r="B5" s="37">
        <v>15</v>
      </c>
      <c r="C5" s="37">
        <v>37</v>
      </c>
      <c r="D5" s="37">
        <v>39</v>
      </c>
      <c r="E5" s="37">
        <v>15</v>
      </c>
      <c r="F5" s="37">
        <v>32</v>
      </c>
      <c r="G5" s="37">
        <v>45</v>
      </c>
      <c r="H5" s="37">
        <v>25</v>
      </c>
      <c r="I5" s="37">
        <v>35</v>
      </c>
      <c r="J5" s="37">
        <v>88</v>
      </c>
      <c r="K5" s="37">
        <v>97</v>
      </c>
      <c r="L5" s="37">
        <v>94</v>
      </c>
      <c r="M5" s="37">
        <v>101</v>
      </c>
      <c r="N5" s="37">
        <v>133</v>
      </c>
      <c r="O5" s="37">
        <v>128</v>
      </c>
      <c r="P5" s="37">
        <v>31</v>
      </c>
      <c r="Q5" s="37">
        <v>32</v>
      </c>
      <c r="R5" s="37">
        <v>52</v>
      </c>
      <c r="S5" s="37">
        <v>118</v>
      </c>
      <c r="T5" s="37">
        <v>218</v>
      </c>
      <c r="U5" s="37">
        <v>42</v>
      </c>
      <c r="V5" s="37">
        <v>72</v>
      </c>
      <c r="W5" s="37">
        <v>45</v>
      </c>
      <c r="X5" s="37">
        <v>97</v>
      </c>
      <c r="Y5" s="37">
        <v>77</v>
      </c>
      <c r="Z5" s="37">
        <v>81</v>
      </c>
      <c r="AA5" s="37">
        <v>31</v>
      </c>
      <c r="AB5" s="37">
        <v>47</v>
      </c>
      <c r="AC5" s="37">
        <v>58</v>
      </c>
      <c r="AD5" s="37">
        <v>84</v>
      </c>
      <c r="AE5" s="37">
        <v>84</v>
      </c>
      <c r="AF5" s="37">
        <v>63</v>
      </c>
      <c r="AG5" s="37">
        <v>63</v>
      </c>
      <c r="AH5" s="37">
        <v>88</v>
      </c>
      <c r="AI5" s="37">
        <v>101</v>
      </c>
      <c r="AJ5" s="37">
        <v>244</v>
      </c>
      <c r="AK5" s="37">
        <v>95</v>
      </c>
      <c r="AL5" s="37">
        <v>242</v>
      </c>
      <c r="AM5" s="37">
        <v>236</v>
      </c>
      <c r="AN5" s="37">
        <v>220</v>
      </c>
      <c r="AO5" s="37">
        <v>241</v>
      </c>
      <c r="AP5" s="37">
        <v>342</v>
      </c>
      <c r="AQ5" s="37">
        <v>386</v>
      </c>
      <c r="AR5" s="37">
        <v>203</v>
      </c>
      <c r="AS5" s="37">
        <v>287</v>
      </c>
      <c r="AT5" s="37">
        <v>492</v>
      </c>
      <c r="AU5" s="37">
        <v>270</v>
      </c>
      <c r="AV5" s="37">
        <v>537</v>
      </c>
      <c r="AW5" s="37">
        <v>626</v>
      </c>
      <c r="AX5" s="37">
        <v>299</v>
      </c>
      <c r="AY5" s="37">
        <v>210</v>
      </c>
      <c r="AZ5" s="37">
        <v>276</v>
      </c>
      <c r="BA5" s="37">
        <v>399</v>
      </c>
      <c r="BB5" s="37">
        <v>270</v>
      </c>
      <c r="BC5" s="37">
        <v>436</v>
      </c>
      <c r="BD5" s="37">
        <v>341</v>
      </c>
      <c r="BE5" s="37">
        <v>149</v>
      </c>
      <c r="BF5" s="37">
        <v>181</v>
      </c>
      <c r="BG5" s="37">
        <v>318</v>
      </c>
      <c r="BH5" s="37">
        <v>275</v>
      </c>
      <c r="BI5" s="37">
        <v>350</v>
      </c>
      <c r="BJ5" s="37">
        <v>250</v>
      </c>
      <c r="BK5" s="37">
        <v>293</v>
      </c>
      <c r="BL5" s="37">
        <v>322</v>
      </c>
      <c r="BM5" s="37">
        <v>212</v>
      </c>
      <c r="BN5" s="37">
        <v>252</v>
      </c>
      <c r="BO5" s="37">
        <v>280</v>
      </c>
      <c r="BP5" s="37">
        <v>236</v>
      </c>
      <c r="BQ5" s="37">
        <v>168</v>
      </c>
      <c r="BR5" s="37">
        <v>380</v>
      </c>
      <c r="BS5" s="37">
        <v>341</v>
      </c>
      <c r="BT5" s="37">
        <v>515</v>
      </c>
      <c r="BU5" s="37">
        <v>735</v>
      </c>
      <c r="BV5" s="37">
        <v>201</v>
      </c>
      <c r="BW5" s="37">
        <v>189</v>
      </c>
      <c r="BX5" s="37">
        <v>223</v>
      </c>
      <c r="BY5" s="37">
        <v>219</v>
      </c>
      <c r="BZ5" s="37">
        <v>198</v>
      </c>
      <c r="CA5" s="37">
        <v>160</v>
      </c>
      <c r="CB5" s="37">
        <v>159</v>
      </c>
      <c r="CC5" s="37">
        <v>176</v>
      </c>
      <c r="CD5" s="37">
        <v>202</v>
      </c>
      <c r="CE5" s="37">
        <v>250</v>
      </c>
      <c r="CF5" s="37">
        <v>246</v>
      </c>
      <c r="CG5" s="37">
        <v>213</v>
      </c>
      <c r="CH5" s="37">
        <v>112</v>
      </c>
      <c r="CI5" s="37">
        <v>68</v>
      </c>
      <c r="CJ5" s="37">
        <v>87</v>
      </c>
      <c r="CK5" s="37">
        <v>89</v>
      </c>
      <c r="CL5" s="37">
        <v>133</v>
      </c>
      <c r="CM5" s="37">
        <v>137</v>
      </c>
      <c r="CN5" s="37">
        <v>96</v>
      </c>
      <c r="CO5" s="37">
        <v>117</v>
      </c>
      <c r="CP5" s="37">
        <v>111</v>
      </c>
      <c r="CQ5" s="37">
        <v>128</v>
      </c>
      <c r="CR5" s="37">
        <v>129</v>
      </c>
      <c r="CS5" s="37">
        <v>118</v>
      </c>
      <c r="CT5" s="37">
        <v>44</v>
      </c>
      <c r="CU5" s="37">
        <v>96</v>
      </c>
      <c r="CV5" s="37">
        <v>80</v>
      </c>
      <c r="CW5" s="37">
        <v>59</v>
      </c>
      <c r="CX5" s="37">
        <v>49</v>
      </c>
      <c r="CY5" s="37">
        <v>94</v>
      </c>
      <c r="CZ5" s="37">
        <v>37</v>
      </c>
      <c r="DA5" s="37">
        <v>57</v>
      </c>
      <c r="DB5" s="37">
        <v>50</v>
      </c>
      <c r="DC5" s="37">
        <v>50</v>
      </c>
      <c r="DD5" s="37">
        <v>103</v>
      </c>
      <c r="DE5" s="37">
        <v>95</v>
      </c>
      <c r="DF5" s="37">
        <v>81</v>
      </c>
      <c r="DG5" s="37">
        <v>61</v>
      </c>
      <c r="DH5" s="37">
        <v>67</v>
      </c>
      <c r="DI5" s="37">
        <v>44</v>
      </c>
      <c r="DJ5" s="37">
        <v>70</v>
      </c>
      <c r="DK5" s="37">
        <v>133</v>
      </c>
      <c r="DL5" s="37">
        <v>50</v>
      </c>
      <c r="DM5" s="37">
        <v>50</v>
      </c>
      <c r="DN5" s="37">
        <v>135</v>
      </c>
      <c r="DO5" s="37">
        <v>79</v>
      </c>
      <c r="DP5" s="37">
        <v>177</v>
      </c>
      <c r="DQ5" s="37">
        <v>50</v>
      </c>
      <c r="DR5" s="38">
        <v>75</v>
      </c>
      <c r="DS5" s="38">
        <v>108</v>
      </c>
      <c r="DT5" s="38">
        <v>77</v>
      </c>
      <c r="DU5" s="12">
        <v>58</v>
      </c>
      <c r="DV5" s="12">
        <v>63</v>
      </c>
      <c r="DW5" s="12">
        <v>80</v>
      </c>
      <c r="DX5" s="12">
        <v>79</v>
      </c>
      <c r="DY5" s="12">
        <v>32</v>
      </c>
      <c r="DZ5" s="12">
        <v>114</v>
      </c>
      <c r="EA5" s="12">
        <v>81</v>
      </c>
      <c r="EB5" s="12">
        <v>146</v>
      </c>
      <c r="EC5" s="12">
        <v>122</v>
      </c>
      <c r="ED5" s="12">
        <v>74</v>
      </c>
      <c r="EE5" s="12">
        <v>94</v>
      </c>
      <c r="EF5" s="12">
        <v>108</v>
      </c>
      <c r="EG5" s="12">
        <v>63</v>
      </c>
      <c r="EH5" s="12">
        <v>81</v>
      </c>
      <c r="EI5" s="12">
        <v>151</v>
      </c>
      <c r="EJ5" s="12">
        <v>93</v>
      </c>
      <c r="EK5" s="12">
        <v>96</v>
      </c>
      <c r="EL5" s="12">
        <v>233</v>
      </c>
      <c r="EM5" s="12">
        <v>172</v>
      </c>
      <c r="EN5" s="12">
        <v>365</v>
      </c>
      <c r="EO5" s="12">
        <v>299</v>
      </c>
      <c r="EP5" s="12">
        <v>57</v>
      </c>
      <c r="EQ5" s="12">
        <v>73</v>
      </c>
      <c r="ER5" s="12">
        <v>83</v>
      </c>
      <c r="ES5" s="12">
        <v>102</v>
      </c>
      <c r="ET5" s="12">
        <v>78</v>
      </c>
      <c r="EU5" s="12">
        <v>63</v>
      </c>
      <c r="EV5" s="12">
        <v>67</v>
      </c>
      <c r="EW5" s="12">
        <v>42</v>
      </c>
      <c r="EX5" s="12">
        <v>105</v>
      </c>
      <c r="EY5" s="12">
        <v>107</v>
      </c>
      <c r="EZ5" s="12">
        <v>177</v>
      </c>
      <c r="FA5" s="12">
        <v>87</v>
      </c>
      <c r="FB5" s="12">
        <v>111</v>
      </c>
      <c r="FC5" s="12">
        <v>60</v>
      </c>
      <c r="FD5" s="12">
        <v>116</v>
      </c>
      <c r="FE5" s="12">
        <v>71</v>
      </c>
      <c r="FF5" s="12">
        <v>165</v>
      </c>
      <c r="FG5" s="12">
        <v>212</v>
      </c>
      <c r="FH5" s="12">
        <v>126</v>
      </c>
      <c r="FI5" s="12">
        <v>54</v>
      </c>
      <c r="FJ5" s="12">
        <v>135</v>
      </c>
      <c r="FK5" s="12">
        <v>86</v>
      </c>
      <c r="FL5" s="12">
        <v>115</v>
      </c>
      <c r="FM5" s="12">
        <v>89</v>
      </c>
      <c r="FN5" s="12">
        <v>73</v>
      </c>
      <c r="FO5" s="12">
        <v>57</v>
      </c>
      <c r="FP5" s="12">
        <v>85</v>
      </c>
      <c r="FQ5" s="12">
        <v>74</v>
      </c>
      <c r="FR5" s="12">
        <v>80</v>
      </c>
      <c r="FS5" s="12">
        <v>67</v>
      </c>
      <c r="FT5" s="12">
        <v>53</v>
      </c>
      <c r="FU5" s="12">
        <v>61</v>
      </c>
      <c r="FV5" s="12">
        <v>102</v>
      </c>
      <c r="FW5" s="12">
        <v>126</v>
      </c>
      <c r="FX5" s="12">
        <v>111</v>
      </c>
      <c r="FY5" s="12">
        <v>137</v>
      </c>
      <c r="FZ5" s="28">
        <v>94</v>
      </c>
      <c r="GA5" s="28">
        <v>86</v>
      </c>
      <c r="GB5" s="28">
        <v>149</v>
      </c>
      <c r="GC5" s="28">
        <v>128</v>
      </c>
      <c r="GD5" s="28">
        <v>191</v>
      </c>
      <c r="GE5" s="28"/>
      <c r="GF5" s="28"/>
      <c r="GG5" s="28"/>
      <c r="GH5" s="28"/>
      <c r="GI5" s="28"/>
      <c r="GJ5" s="28"/>
      <c r="GK5" s="28"/>
    </row>
    <row r="6" spans="1:193" s="7" customFormat="1" ht="28" customHeight="1" x14ac:dyDescent="0.15">
      <c r="A6" s="39" t="s">
        <v>23</v>
      </c>
      <c r="B6" s="40">
        <v>15</v>
      </c>
      <c r="C6" s="40">
        <v>33</v>
      </c>
      <c r="D6" s="40">
        <v>40</v>
      </c>
      <c r="E6" s="40">
        <v>22</v>
      </c>
      <c r="F6" s="40">
        <v>30</v>
      </c>
      <c r="G6" s="40">
        <v>51</v>
      </c>
      <c r="H6" s="40">
        <v>23</v>
      </c>
      <c r="I6" s="40">
        <v>20</v>
      </c>
      <c r="J6" s="40">
        <v>33</v>
      </c>
      <c r="K6" s="40">
        <v>36</v>
      </c>
      <c r="L6" s="40">
        <v>54</v>
      </c>
      <c r="M6" s="40">
        <v>43</v>
      </c>
      <c r="N6" s="40">
        <v>49</v>
      </c>
      <c r="O6" s="40">
        <v>58</v>
      </c>
      <c r="P6" s="40">
        <v>45</v>
      </c>
      <c r="Q6" s="40">
        <v>30</v>
      </c>
      <c r="R6" s="40">
        <v>32</v>
      </c>
      <c r="S6" s="40">
        <v>47</v>
      </c>
      <c r="T6" s="40">
        <v>93</v>
      </c>
      <c r="U6" s="40">
        <v>39</v>
      </c>
      <c r="V6" s="40">
        <v>52</v>
      </c>
      <c r="W6" s="40">
        <v>68</v>
      </c>
      <c r="X6" s="40">
        <v>116</v>
      </c>
      <c r="Y6" s="40">
        <v>155</v>
      </c>
      <c r="Z6" s="40">
        <v>56</v>
      </c>
      <c r="AA6" s="40">
        <v>57</v>
      </c>
      <c r="AB6" s="40">
        <v>41</v>
      </c>
      <c r="AC6" s="40">
        <v>56</v>
      </c>
      <c r="AD6" s="40">
        <v>115</v>
      </c>
      <c r="AE6" s="40">
        <v>108</v>
      </c>
      <c r="AF6" s="40">
        <v>61</v>
      </c>
      <c r="AG6" s="40">
        <v>54</v>
      </c>
      <c r="AH6" s="40">
        <v>109</v>
      </c>
      <c r="AI6" s="40">
        <v>120</v>
      </c>
      <c r="AJ6" s="40">
        <v>144</v>
      </c>
      <c r="AK6" s="40">
        <v>119</v>
      </c>
      <c r="AL6" s="40">
        <v>192</v>
      </c>
      <c r="AM6" s="40">
        <v>272</v>
      </c>
      <c r="AN6" s="40">
        <v>243</v>
      </c>
      <c r="AO6" s="40">
        <v>163</v>
      </c>
      <c r="AP6" s="40">
        <v>133</v>
      </c>
      <c r="AQ6" s="40">
        <v>133</v>
      </c>
      <c r="AR6" s="40">
        <v>86</v>
      </c>
      <c r="AS6" s="40">
        <v>106</v>
      </c>
      <c r="AT6" s="40">
        <v>158</v>
      </c>
      <c r="AU6" s="40">
        <v>202</v>
      </c>
      <c r="AV6" s="40">
        <v>249</v>
      </c>
      <c r="AW6" s="40">
        <v>237</v>
      </c>
      <c r="AX6" s="40">
        <v>151</v>
      </c>
      <c r="AY6" s="40">
        <v>184</v>
      </c>
      <c r="AZ6" s="40">
        <v>167</v>
      </c>
      <c r="BA6" s="40">
        <v>161</v>
      </c>
      <c r="BB6" s="40">
        <v>160</v>
      </c>
      <c r="BC6" s="40">
        <v>157</v>
      </c>
      <c r="BD6" s="40">
        <v>163</v>
      </c>
      <c r="BE6" s="40">
        <v>97</v>
      </c>
      <c r="BF6" s="40">
        <v>135</v>
      </c>
      <c r="BG6" s="40">
        <v>130</v>
      </c>
      <c r="BH6" s="40">
        <v>104</v>
      </c>
      <c r="BI6" s="40">
        <v>103</v>
      </c>
      <c r="BJ6" s="40">
        <v>77</v>
      </c>
      <c r="BK6" s="40">
        <v>146</v>
      </c>
      <c r="BL6" s="40">
        <v>107</v>
      </c>
      <c r="BM6" s="40">
        <v>80</v>
      </c>
      <c r="BN6" s="40">
        <v>93</v>
      </c>
      <c r="BO6" s="40">
        <v>125</v>
      </c>
      <c r="BP6" s="40">
        <v>161</v>
      </c>
      <c r="BQ6" s="40">
        <v>155</v>
      </c>
      <c r="BR6" s="40">
        <v>580</v>
      </c>
      <c r="BS6" s="40">
        <v>579</v>
      </c>
      <c r="BT6" s="40">
        <v>822</v>
      </c>
      <c r="BU6" s="40">
        <v>1202</v>
      </c>
      <c r="BV6" s="40">
        <v>356</v>
      </c>
      <c r="BW6" s="40">
        <v>306</v>
      </c>
      <c r="BX6" s="40">
        <v>404</v>
      </c>
      <c r="BY6" s="40">
        <v>302</v>
      </c>
      <c r="BZ6" s="40">
        <v>279</v>
      </c>
      <c r="CA6" s="40">
        <v>294</v>
      </c>
      <c r="CB6" s="40">
        <v>196</v>
      </c>
      <c r="CC6" s="40">
        <v>150</v>
      </c>
      <c r="CD6" s="40">
        <v>240</v>
      </c>
      <c r="CE6" s="40">
        <v>211</v>
      </c>
      <c r="CF6" s="40">
        <v>283</v>
      </c>
      <c r="CG6" s="40">
        <v>274</v>
      </c>
      <c r="CH6" s="40">
        <v>133</v>
      </c>
      <c r="CI6" s="40">
        <v>84</v>
      </c>
      <c r="CJ6" s="40">
        <v>110</v>
      </c>
      <c r="CK6" s="40">
        <v>89</v>
      </c>
      <c r="CL6" s="40">
        <v>111</v>
      </c>
      <c r="CM6" s="40">
        <v>169</v>
      </c>
      <c r="CN6" s="40">
        <v>99</v>
      </c>
      <c r="CO6" s="40">
        <v>50</v>
      </c>
      <c r="CP6" s="40">
        <v>70</v>
      </c>
      <c r="CQ6" s="40">
        <v>58</v>
      </c>
      <c r="CR6" s="40">
        <v>83</v>
      </c>
      <c r="CS6" s="40">
        <v>87</v>
      </c>
      <c r="CT6" s="40">
        <v>43</v>
      </c>
      <c r="CU6" s="40">
        <v>49</v>
      </c>
      <c r="CV6" s="40">
        <v>48</v>
      </c>
      <c r="CW6" s="40">
        <v>55</v>
      </c>
      <c r="CX6" s="40">
        <v>38</v>
      </c>
      <c r="CY6" s="40">
        <v>47</v>
      </c>
      <c r="CZ6" s="40">
        <v>37</v>
      </c>
      <c r="DA6" s="40">
        <v>38</v>
      </c>
      <c r="DB6" s="40">
        <v>49</v>
      </c>
      <c r="DC6" s="40">
        <v>44</v>
      </c>
      <c r="DD6" s="40">
        <v>89</v>
      </c>
      <c r="DE6" s="40">
        <v>81</v>
      </c>
      <c r="DF6" s="40">
        <v>66</v>
      </c>
      <c r="DG6" s="40">
        <v>87</v>
      </c>
      <c r="DH6" s="40">
        <v>76</v>
      </c>
      <c r="DI6" s="40">
        <v>71</v>
      </c>
      <c r="DJ6" s="40">
        <v>68</v>
      </c>
      <c r="DK6" s="40">
        <v>103</v>
      </c>
      <c r="DL6" s="40">
        <v>58</v>
      </c>
      <c r="DM6" s="40">
        <v>48</v>
      </c>
      <c r="DN6" s="40">
        <v>94</v>
      </c>
      <c r="DO6" s="40">
        <v>64</v>
      </c>
      <c r="DP6" s="40">
        <v>101</v>
      </c>
      <c r="DQ6" s="40">
        <v>53</v>
      </c>
      <c r="DR6" s="40">
        <v>81</v>
      </c>
      <c r="DS6" s="40">
        <v>58</v>
      </c>
      <c r="DT6" s="40">
        <v>75</v>
      </c>
      <c r="DU6" s="40">
        <v>62</v>
      </c>
      <c r="DV6" s="40">
        <v>86</v>
      </c>
      <c r="DW6" s="40">
        <v>117</v>
      </c>
      <c r="DX6" s="40">
        <v>77</v>
      </c>
      <c r="DY6" s="40">
        <v>34</v>
      </c>
      <c r="DZ6" s="40">
        <v>105</v>
      </c>
      <c r="EA6" s="40">
        <v>55</v>
      </c>
      <c r="EB6" s="40">
        <v>116</v>
      </c>
      <c r="EC6" s="40">
        <v>120</v>
      </c>
      <c r="ED6" s="40">
        <v>96</v>
      </c>
      <c r="EE6" s="40">
        <v>87</v>
      </c>
      <c r="EF6" s="40">
        <v>82</v>
      </c>
      <c r="EG6" s="40">
        <v>119</v>
      </c>
      <c r="EH6" s="40">
        <v>126</v>
      </c>
      <c r="EI6" s="40">
        <v>154</v>
      </c>
      <c r="EJ6" s="40">
        <v>134</v>
      </c>
      <c r="EK6" s="40">
        <v>126</v>
      </c>
      <c r="EL6" s="40">
        <v>160</v>
      </c>
      <c r="EM6" s="40">
        <v>151</v>
      </c>
      <c r="EN6" s="40">
        <v>337</v>
      </c>
      <c r="EO6" s="40">
        <v>209</v>
      </c>
      <c r="EP6" s="40">
        <v>128</v>
      </c>
      <c r="EQ6" s="40">
        <v>147</v>
      </c>
      <c r="ER6" s="40">
        <v>163</v>
      </c>
      <c r="ES6" s="40">
        <v>158</v>
      </c>
      <c r="ET6" s="40">
        <v>144</v>
      </c>
      <c r="EU6" s="40">
        <v>165</v>
      </c>
      <c r="EV6" s="40">
        <v>106</v>
      </c>
      <c r="EW6" s="40">
        <v>134</v>
      </c>
      <c r="EX6" s="40">
        <v>208</v>
      </c>
      <c r="EY6" s="40">
        <v>189</v>
      </c>
      <c r="EZ6" s="40">
        <v>234</v>
      </c>
      <c r="FA6" s="40">
        <v>194</v>
      </c>
      <c r="FB6" s="40">
        <v>191</v>
      </c>
      <c r="FC6" s="40">
        <v>105</v>
      </c>
      <c r="FD6" s="40">
        <v>154</v>
      </c>
      <c r="FE6" s="40">
        <v>114</v>
      </c>
      <c r="FF6" s="40">
        <v>200</v>
      </c>
      <c r="FG6" s="40">
        <v>262</v>
      </c>
      <c r="FH6" s="40">
        <v>160</v>
      </c>
      <c r="FI6" s="40">
        <v>139</v>
      </c>
      <c r="FJ6" s="40">
        <v>198</v>
      </c>
      <c r="FK6" s="40">
        <v>226</v>
      </c>
      <c r="FL6" s="40">
        <v>200</v>
      </c>
      <c r="FM6" s="40">
        <v>170</v>
      </c>
      <c r="FN6" s="40">
        <v>144</v>
      </c>
      <c r="FO6" s="40">
        <v>136</v>
      </c>
      <c r="FP6" s="40">
        <v>154</v>
      </c>
      <c r="FQ6" s="40">
        <v>143</v>
      </c>
      <c r="FR6" s="40">
        <v>141</v>
      </c>
      <c r="FS6" s="40">
        <v>190</v>
      </c>
      <c r="FT6" s="40">
        <v>108</v>
      </c>
      <c r="FU6" s="40">
        <v>180</v>
      </c>
      <c r="FV6" s="40">
        <v>196</v>
      </c>
      <c r="FW6" s="40">
        <v>194</v>
      </c>
      <c r="FX6" s="40">
        <v>216</v>
      </c>
      <c r="FY6" s="40">
        <v>228</v>
      </c>
      <c r="FZ6" s="40">
        <v>162</v>
      </c>
      <c r="GA6" s="28">
        <v>169</v>
      </c>
      <c r="GB6" s="28">
        <v>260</v>
      </c>
      <c r="GC6" s="28">
        <v>264</v>
      </c>
      <c r="GD6" s="28">
        <v>282</v>
      </c>
      <c r="GE6" s="28"/>
      <c r="GF6" s="28"/>
      <c r="GG6" s="28"/>
      <c r="GH6" s="28"/>
      <c r="GI6" s="28"/>
      <c r="GJ6" s="28"/>
      <c r="GK6" s="28"/>
    </row>
    <row r="7" spans="1:193" s="30" customFormat="1" ht="28" customHeight="1" x14ac:dyDescent="0.15">
      <c r="A7" s="45" t="s">
        <v>24</v>
      </c>
      <c r="B7" s="41">
        <v>19</v>
      </c>
      <c r="C7" s="41">
        <v>17</v>
      </c>
      <c r="D7" s="41">
        <v>28</v>
      </c>
      <c r="E7" s="41">
        <v>39</v>
      </c>
      <c r="F7" s="41">
        <v>34</v>
      </c>
      <c r="G7" s="41">
        <v>46</v>
      </c>
      <c r="H7" s="41">
        <v>26</v>
      </c>
      <c r="I7" s="41">
        <v>16</v>
      </c>
      <c r="J7" s="41">
        <v>31</v>
      </c>
      <c r="K7" s="41">
        <v>44</v>
      </c>
      <c r="L7" s="41">
        <v>38</v>
      </c>
      <c r="M7" s="41">
        <v>28</v>
      </c>
      <c r="N7" s="41">
        <v>33</v>
      </c>
      <c r="O7" s="41">
        <v>43</v>
      </c>
      <c r="P7" s="41">
        <v>24</v>
      </c>
      <c r="Q7" s="41">
        <v>35</v>
      </c>
      <c r="R7" s="41">
        <v>34</v>
      </c>
      <c r="S7" s="41">
        <v>56</v>
      </c>
      <c r="T7" s="41">
        <v>61</v>
      </c>
      <c r="U7" s="41">
        <v>31</v>
      </c>
      <c r="V7" s="41">
        <v>38</v>
      </c>
      <c r="W7" s="41">
        <v>39</v>
      </c>
      <c r="X7" s="41">
        <v>45</v>
      </c>
      <c r="Y7" s="41">
        <v>39</v>
      </c>
      <c r="Z7" s="41">
        <v>45</v>
      </c>
      <c r="AA7" s="41">
        <v>42</v>
      </c>
      <c r="AB7" s="41">
        <v>36</v>
      </c>
      <c r="AC7" s="41">
        <v>42</v>
      </c>
      <c r="AD7" s="41">
        <v>56</v>
      </c>
      <c r="AE7" s="41">
        <v>38</v>
      </c>
      <c r="AF7" s="41">
        <v>40</v>
      </c>
      <c r="AG7" s="41">
        <v>44</v>
      </c>
      <c r="AH7" s="41">
        <v>37</v>
      </c>
      <c r="AI7" s="41">
        <v>49</v>
      </c>
      <c r="AJ7" s="41">
        <v>55</v>
      </c>
      <c r="AK7" s="41">
        <v>60</v>
      </c>
      <c r="AL7" s="41">
        <v>67</v>
      </c>
      <c r="AM7" s="41">
        <v>86</v>
      </c>
      <c r="AN7" s="41">
        <v>85</v>
      </c>
      <c r="AO7" s="41">
        <v>80</v>
      </c>
      <c r="AP7" s="41">
        <v>98</v>
      </c>
      <c r="AQ7" s="41">
        <v>98</v>
      </c>
      <c r="AR7" s="41">
        <v>70</v>
      </c>
      <c r="AS7" s="41">
        <v>33</v>
      </c>
      <c r="AT7" s="41">
        <v>75</v>
      </c>
      <c r="AU7" s="41">
        <v>44</v>
      </c>
      <c r="AV7" s="41">
        <v>68</v>
      </c>
      <c r="AW7" s="41">
        <v>61</v>
      </c>
      <c r="AX7" s="41">
        <v>48</v>
      </c>
      <c r="AY7" s="41">
        <v>45</v>
      </c>
      <c r="AZ7" s="41">
        <v>58</v>
      </c>
      <c r="BA7" s="41">
        <v>46</v>
      </c>
      <c r="BB7" s="41">
        <v>56</v>
      </c>
      <c r="BC7" s="41">
        <v>72</v>
      </c>
      <c r="BD7" s="41">
        <v>81</v>
      </c>
      <c r="BE7" s="41">
        <v>56</v>
      </c>
      <c r="BF7" s="41">
        <v>45</v>
      </c>
      <c r="BG7" s="41">
        <v>52</v>
      </c>
      <c r="BH7" s="41">
        <v>45</v>
      </c>
      <c r="BI7" s="41">
        <v>60</v>
      </c>
      <c r="BJ7" s="41">
        <v>48</v>
      </c>
      <c r="BK7" s="41">
        <v>68</v>
      </c>
      <c r="BL7" s="41">
        <v>62</v>
      </c>
      <c r="BM7" s="41">
        <v>68</v>
      </c>
      <c r="BN7" s="41">
        <v>57</v>
      </c>
      <c r="BO7" s="41">
        <v>60</v>
      </c>
      <c r="BP7" s="41">
        <v>79</v>
      </c>
      <c r="BQ7" s="41">
        <v>54</v>
      </c>
      <c r="BR7" s="41">
        <v>89</v>
      </c>
      <c r="BS7" s="41">
        <v>79</v>
      </c>
      <c r="BT7" s="41">
        <v>113</v>
      </c>
      <c r="BU7" s="41">
        <v>144</v>
      </c>
      <c r="BV7" s="41">
        <v>63</v>
      </c>
      <c r="BW7" s="41">
        <v>34</v>
      </c>
      <c r="BX7" s="41">
        <v>53</v>
      </c>
      <c r="BY7" s="41">
        <v>31</v>
      </c>
      <c r="BZ7" s="41">
        <v>43</v>
      </c>
      <c r="CA7" s="41">
        <v>49</v>
      </c>
      <c r="CB7" s="41">
        <v>36</v>
      </c>
      <c r="CC7" s="41">
        <v>46</v>
      </c>
      <c r="CD7" s="41">
        <v>48</v>
      </c>
      <c r="CE7" s="41">
        <v>42</v>
      </c>
      <c r="CF7" s="41">
        <v>49</v>
      </c>
      <c r="CG7" s="41">
        <v>53</v>
      </c>
      <c r="CH7" s="41">
        <v>43</v>
      </c>
      <c r="CI7" s="41">
        <v>22</v>
      </c>
      <c r="CJ7" s="41">
        <v>49</v>
      </c>
      <c r="CK7" s="41">
        <v>36</v>
      </c>
      <c r="CL7" s="41">
        <v>47</v>
      </c>
      <c r="CM7" s="41">
        <v>44</v>
      </c>
      <c r="CN7" s="41">
        <v>28</v>
      </c>
      <c r="CO7" s="41">
        <v>33</v>
      </c>
      <c r="CP7" s="41">
        <v>36</v>
      </c>
      <c r="CQ7" s="41">
        <v>36</v>
      </c>
      <c r="CR7" s="41">
        <v>35</v>
      </c>
      <c r="CS7" s="41">
        <v>46</v>
      </c>
      <c r="CT7" s="41">
        <v>35</v>
      </c>
      <c r="CU7" s="41">
        <v>52</v>
      </c>
      <c r="CV7" s="41">
        <v>36</v>
      </c>
      <c r="CW7" s="41">
        <v>35</v>
      </c>
      <c r="CX7" s="41">
        <v>32</v>
      </c>
      <c r="CY7" s="41">
        <v>38</v>
      </c>
      <c r="CZ7" s="41">
        <v>25</v>
      </c>
      <c r="DA7" s="41">
        <v>30</v>
      </c>
      <c r="DB7" s="41">
        <v>25</v>
      </c>
      <c r="DC7" s="41">
        <v>30</v>
      </c>
      <c r="DD7" s="41">
        <v>41</v>
      </c>
      <c r="DE7" s="41">
        <v>33</v>
      </c>
      <c r="DF7" s="41">
        <v>38</v>
      </c>
      <c r="DG7" s="41">
        <v>48</v>
      </c>
      <c r="DH7" s="41">
        <v>25</v>
      </c>
      <c r="DI7" s="41">
        <v>33</v>
      </c>
      <c r="DJ7" s="41">
        <v>26</v>
      </c>
      <c r="DK7" s="41">
        <v>30</v>
      </c>
      <c r="DL7" s="41">
        <v>19</v>
      </c>
      <c r="DM7" s="41">
        <v>23</v>
      </c>
      <c r="DN7" s="41">
        <v>28</v>
      </c>
      <c r="DO7" s="41">
        <v>24</v>
      </c>
      <c r="DP7" s="41">
        <v>34</v>
      </c>
      <c r="DQ7" s="41">
        <v>25</v>
      </c>
      <c r="DR7" s="41">
        <v>22</v>
      </c>
      <c r="DS7" s="41">
        <v>43</v>
      </c>
      <c r="DT7" s="41">
        <v>28</v>
      </c>
      <c r="DU7" s="41">
        <v>19</v>
      </c>
      <c r="DV7" s="41">
        <v>23</v>
      </c>
      <c r="DW7" s="41">
        <v>17</v>
      </c>
      <c r="DX7" s="41">
        <v>14</v>
      </c>
      <c r="DY7" s="41">
        <v>10</v>
      </c>
      <c r="DZ7" s="41">
        <v>27</v>
      </c>
      <c r="EA7" s="41">
        <v>28</v>
      </c>
      <c r="EB7" s="41">
        <v>21</v>
      </c>
      <c r="EC7" s="41">
        <v>16</v>
      </c>
      <c r="ED7" s="41">
        <v>11</v>
      </c>
      <c r="EE7" s="41">
        <v>18</v>
      </c>
      <c r="EF7" s="41">
        <v>18</v>
      </c>
      <c r="EG7" s="41">
        <v>18</v>
      </c>
      <c r="EH7" s="41">
        <v>9</v>
      </c>
      <c r="EI7" s="41">
        <v>21</v>
      </c>
      <c r="EJ7" s="41">
        <v>25</v>
      </c>
      <c r="EK7" s="41">
        <v>28</v>
      </c>
      <c r="EL7" s="41">
        <v>38</v>
      </c>
      <c r="EM7" s="41">
        <v>28</v>
      </c>
      <c r="EN7" s="41">
        <v>25</v>
      </c>
      <c r="EO7" s="41">
        <v>19</v>
      </c>
      <c r="EP7" s="41">
        <v>15</v>
      </c>
      <c r="EQ7" s="41">
        <v>19</v>
      </c>
      <c r="ER7" s="41">
        <v>16</v>
      </c>
      <c r="ES7" s="41">
        <v>30</v>
      </c>
      <c r="ET7" s="41">
        <v>23</v>
      </c>
      <c r="EU7" s="41">
        <v>24</v>
      </c>
      <c r="EV7" s="41">
        <v>13</v>
      </c>
      <c r="EW7" s="41">
        <v>20</v>
      </c>
      <c r="EX7" s="41">
        <v>48</v>
      </c>
      <c r="EY7" s="41">
        <v>50</v>
      </c>
      <c r="EZ7" s="41">
        <v>50</v>
      </c>
      <c r="FA7" s="41">
        <v>25</v>
      </c>
      <c r="FB7" s="41">
        <v>39</v>
      </c>
      <c r="FC7" s="41">
        <v>15</v>
      </c>
      <c r="FD7" s="41">
        <v>34</v>
      </c>
      <c r="FE7" s="41">
        <v>23</v>
      </c>
      <c r="FF7" s="41">
        <v>31</v>
      </c>
      <c r="FG7" s="41">
        <v>36</v>
      </c>
      <c r="FH7" s="41">
        <v>23</v>
      </c>
      <c r="FI7" s="41">
        <v>21</v>
      </c>
      <c r="FJ7" s="41">
        <v>24</v>
      </c>
      <c r="FK7" s="41">
        <v>13</v>
      </c>
      <c r="FL7" s="41">
        <v>25</v>
      </c>
      <c r="FM7" s="41">
        <v>24</v>
      </c>
      <c r="FN7" s="46">
        <v>24</v>
      </c>
      <c r="FO7" s="46">
        <v>15</v>
      </c>
      <c r="FP7" s="46">
        <v>19</v>
      </c>
      <c r="FQ7" s="46">
        <v>26</v>
      </c>
      <c r="FR7" s="46">
        <v>17</v>
      </c>
      <c r="FS7" s="46">
        <v>24</v>
      </c>
      <c r="FT7" s="46">
        <v>25</v>
      </c>
      <c r="FU7" s="46">
        <v>23</v>
      </c>
      <c r="FV7" s="46">
        <v>20</v>
      </c>
      <c r="FW7" s="46">
        <v>24</v>
      </c>
      <c r="FX7" s="46">
        <v>24</v>
      </c>
      <c r="FY7" s="46">
        <v>32</v>
      </c>
      <c r="FZ7" s="46">
        <v>30</v>
      </c>
      <c r="GA7" s="46">
        <v>34</v>
      </c>
      <c r="GB7" s="46">
        <v>35</v>
      </c>
      <c r="GC7" s="46">
        <v>27</v>
      </c>
      <c r="GD7" s="46">
        <v>31</v>
      </c>
      <c r="GE7" s="42"/>
      <c r="GF7" s="42"/>
      <c r="GG7" s="42"/>
      <c r="GH7" s="42"/>
      <c r="GI7" s="42"/>
      <c r="GJ7" s="42"/>
      <c r="GK7" s="42"/>
    </row>
    <row r="8" spans="1:193" s="30" customFormat="1" ht="28" customHeight="1" x14ac:dyDescent="0.15">
      <c r="A8" s="47" t="s">
        <v>25</v>
      </c>
      <c r="B8" s="43">
        <f>SUM(B4:B7)</f>
        <v>72</v>
      </c>
      <c r="C8" s="43">
        <f t="shared" ref="C8:BN8" si="0">SUM(C4:C7)</f>
        <v>106</v>
      </c>
      <c r="D8" s="43">
        <f t="shared" si="0"/>
        <v>131</v>
      </c>
      <c r="E8" s="43">
        <f t="shared" si="0"/>
        <v>88</v>
      </c>
      <c r="F8" s="43">
        <f t="shared" si="0"/>
        <v>131</v>
      </c>
      <c r="G8" s="43">
        <f t="shared" si="0"/>
        <v>168</v>
      </c>
      <c r="H8" s="43">
        <f t="shared" si="0"/>
        <v>103</v>
      </c>
      <c r="I8" s="43">
        <f t="shared" si="0"/>
        <v>83</v>
      </c>
      <c r="J8" s="43">
        <f t="shared" si="0"/>
        <v>179</v>
      </c>
      <c r="K8" s="43">
        <f t="shared" si="0"/>
        <v>210</v>
      </c>
      <c r="L8" s="43">
        <f t="shared" si="0"/>
        <v>232</v>
      </c>
      <c r="M8" s="43">
        <f t="shared" si="0"/>
        <v>217</v>
      </c>
      <c r="N8" s="43">
        <f t="shared" si="0"/>
        <v>247</v>
      </c>
      <c r="O8" s="43">
        <f t="shared" si="0"/>
        <v>295</v>
      </c>
      <c r="P8" s="43">
        <f t="shared" si="0"/>
        <v>114</v>
      </c>
      <c r="Q8" s="43">
        <f t="shared" si="0"/>
        <v>119</v>
      </c>
      <c r="R8" s="43">
        <f t="shared" si="0"/>
        <v>139</v>
      </c>
      <c r="S8" s="43">
        <f t="shared" si="0"/>
        <v>287</v>
      </c>
      <c r="T8" s="43">
        <f t="shared" si="0"/>
        <v>453</v>
      </c>
      <c r="U8" s="43">
        <f t="shared" si="0"/>
        <v>147</v>
      </c>
      <c r="V8" s="43">
        <f t="shared" si="0"/>
        <v>205</v>
      </c>
      <c r="W8" s="43">
        <f t="shared" si="0"/>
        <v>192</v>
      </c>
      <c r="X8" s="43">
        <f t="shared" si="0"/>
        <v>309</v>
      </c>
      <c r="Y8" s="43">
        <f t="shared" si="0"/>
        <v>335</v>
      </c>
      <c r="Z8" s="43">
        <f t="shared" si="0"/>
        <v>220</v>
      </c>
      <c r="AA8" s="43">
        <f t="shared" si="0"/>
        <v>156</v>
      </c>
      <c r="AB8" s="43">
        <f t="shared" si="0"/>
        <v>166</v>
      </c>
      <c r="AC8" s="43">
        <f t="shared" si="0"/>
        <v>190</v>
      </c>
      <c r="AD8" s="43">
        <f t="shared" si="0"/>
        <v>316</v>
      </c>
      <c r="AE8" s="43">
        <f t="shared" si="0"/>
        <v>309</v>
      </c>
      <c r="AF8" s="43">
        <f t="shared" si="0"/>
        <v>226</v>
      </c>
      <c r="AG8" s="43">
        <f t="shared" si="0"/>
        <v>204</v>
      </c>
      <c r="AH8" s="43">
        <f t="shared" si="0"/>
        <v>332</v>
      </c>
      <c r="AI8" s="43">
        <f t="shared" si="0"/>
        <v>384</v>
      </c>
      <c r="AJ8" s="43">
        <f t="shared" si="0"/>
        <v>570</v>
      </c>
      <c r="AK8" s="43">
        <f t="shared" si="0"/>
        <v>371</v>
      </c>
      <c r="AL8" s="43">
        <f t="shared" si="0"/>
        <v>720</v>
      </c>
      <c r="AM8" s="43">
        <f t="shared" si="0"/>
        <v>821</v>
      </c>
      <c r="AN8" s="43">
        <f t="shared" si="0"/>
        <v>775</v>
      </c>
      <c r="AO8" s="43">
        <f t="shared" si="0"/>
        <v>734</v>
      </c>
      <c r="AP8" s="43">
        <f t="shared" si="0"/>
        <v>847</v>
      </c>
      <c r="AQ8" s="43">
        <f t="shared" si="0"/>
        <v>912</v>
      </c>
      <c r="AR8" s="43">
        <f t="shared" si="0"/>
        <v>578</v>
      </c>
      <c r="AS8" s="43">
        <f t="shared" si="0"/>
        <v>593</v>
      </c>
      <c r="AT8" s="43">
        <f t="shared" si="0"/>
        <v>990</v>
      </c>
      <c r="AU8" s="43">
        <f t="shared" si="0"/>
        <v>757</v>
      </c>
      <c r="AV8" s="43">
        <f t="shared" si="0"/>
        <v>1119</v>
      </c>
      <c r="AW8" s="43">
        <f t="shared" si="0"/>
        <v>1199</v>
      </c>
      <c r="AX8" s="43">
        <f t="shared" si="0"/>
        <v>720</v>
      </c>
      <c r="AY8" s="43">
        <f t="shared" si="0"/>
        <v>665</v>
      </c>
      <c r="AZ8" s="43">
        <f t="shared" si="0"/>
        <v>739</v>
      </c>
      <c r="BA8" s="43">
        <f t="shared" si="0"/>
        <v>836</v>
      </c>
      <c r="BB8" s="43">
        <f t="shared" si="0"/>
        <v>671</v>
      </c>
      <c r="BC8" s="43">
        <f t="shared" si="0"/>
        <v>875</v>
      </c>
      <c r="BD8" s="43">
        <f t="shared" si="0"/>
        <v>775</v>
      </c>
      <c r="BE8" s="43">
        <f t="shared" si="0"/>
        <v>421</v>
      </c>
      <c r="BF8" s="43">
        <f t="shared" si="0"/>
        <v>474</v>
      </c>
      <c r="BG8" s="43">
        <f t="shared" si="0"/>
        <v>631</v>
      </c>
      <c r="BH8" s="43">
        <f t="shared" si="0"/>
        <v>559</v>
      </c>
      <c r="BI8" s="43">
        <f t="shared" si="0"/>
        <v>654</v>
      </c>
      <c r="BJ8" s="43">
        <f t="shared" si="0"/>
        <v>476</v>
      </c>
      <c r="BK8" s="43">
        <f t="shared" si="0"/>
        <v>658</v>
      </c>
      <c r="BL8" s="43">
        <f t="shared" si="0"/>
        <v>645</v>
      </c>
      <c r="BM8" s="43">
        <f t="shared" si="0"/>
        <v>496</v>
      </c>
      <c r="BN8" s="43">
        <f t="shared" si="0"/>
        <v>527</v>
      </c>
      <c r="BO8" s="43">
        <f t="shared" ref="BO8:DZ8" si="1">SUM(BO4:BO7)</f>
        <v>613</v>
      </c>
      <c r="BP8" s="43">
        <f t="shared" si="1"/>
        <v>629</v>
      </c>
      <c r="BQ8" s="43">
        <f t="shared" si="1"/>
        <v>458</v>
      </c>
      <c r="BR8" s="43">
        <f t="shared" si="1"/>
        <v>1252</v>
      </c>
      <c r="BS8" s="43">
        <f t="shared" si="1"/>
        <v>1186</v>
      </c>
      <c r="BT8" s="43">
        <f t="shared" si="1"/>
        <v>1658</v>
      </c>
      <c r="BU8" s="43">
        <f t="shared" si="1"/>
        <v>2313</v>
      </c>
      <c r="BV8" s="43">
        <f t="shared" si="1"/>
        <v>730</v>
      </c>
      <c r="BW8" s="43">
        <f t="shared" si="1"/>
        <v>604</v>
      </c>
      <c r="BX8" s="43">
        <f t="shared" si="1"/>
        <v>788</v>
      </c>
      <c r="BY8" s="43">
        <f t="shared" si="1"/>
        <v>655</v>
      </c>
      <c r="BZ8" s="43">
        <f t="shared" si="1"/>
        <v>618</v>
      </c>
      <c r="CA8" s="43">
        <f t="shared" si="1"/>
        <v>590</v>
      </c>
      <c r="CB8" s="43">
        <f t="shared" si="1"/>
        <v>472</v>
      </c>
      <c r="CC8" s="43">
        <f t="shared" si="1"/>
        <v>430</v>
      </c>
      <c r="CD8" s="43">
        <f t="shared" si="1"/>
        <v>563</v>
      </c>
      <c r="CE8" s="43">
        <f t="shared" si="1"/>
        <v>591</v>
      </c>
      <c r="CF8" s="43">
        <f t="shared" si="1"/>
        <v>670</v>
      </c>
      <c r="CG8" s="43">
        <f t="shared" si="1"/>
        <v>630</v>
      </c>
      <c r="CH8" s="43">
        <f t="shared" si="1"/>
        <v>342</v>
      </c>
      <c r="CI8" s="43">
        <f t="shared" si="1"/>
        <v>228</v>
      </c>
      <c r="CJ8" s="43">
        <f t="shared" si="1"/>
        <v>296</v>
      </c>
      <c r="CK8" s="43">
        <f t="shared" si="1"/>
        <v>263</v>
      </c>
      <c r="CL8" s="43">
        <f t="shared" si="1"/>
        <v>351</v>
      </c>
      <c r="CM8" s="43">
        <f t="shared" si="1"/>
        <v>426</v>
      </c>
      <c r="CN8" s="43">
        <f t="shared" si="1"/>
        <v>273</v>
      </c>
      <c r="CO8" s="43">
        <f t="shared" si="1"/>
        <v>259</v>
      </c>
      <c r="CP8" s="43">
        <f t="shared" si="1"/>
        <v>274</v>
      </c>
      <c r="CQ8" s="43">
        <f t="shared" si="1"/>
        <v>286</v>
      </c>
      <c r="CR8" s="43">
        <f t="shared" si="1"/>
        <v>315</v>
      </c>
      <c r="CS8" s="43">
        <f t="shared" si="1"/>
        <v>348</v>
      </c>
      <c r="CT8" s="43">
        <f t="shared" si="1"/>
        <v>192</v>
      </c>
      <c r="CU8" s="43">
        <f t="shared" si="1"/>
        <v>244</v>
      </c>
      <c r="CV8" s="43">
        <f t="shared" si="1"/>
        <v>228</v>
      </c>
      <c r="CW8" s="43">
        <f t="shared" si="1"/>
        <v>194</v>
      </c>
      <c r="CX8" s="43">
        <f t="shared" si="1"/>
        <v>174</v>
      </c>
      <c r="CY8" s="43">
        <f t="shared" si="1"/>
        <v>217</v>
      </c>
      <c r="CZ8" s="43">
        <f t="shared" si="1"/>
        <v>134</v>
      </c>
      <c r="DA8" s="43">
        <f t="shared" si="1"/>
        <v>170</v>
      </c>
      <c r="DB8" s="43">
        <f t="shared" si="1"/>
        <v>171</v>
      </c>
      <c r="DC8" s="43">
        <f t="shared" si="1"/>
        <v>175</v>
      </c>
      <c r="DD8" s="43">
        <f t="shared" si="1"/>
        <v>301</v>
      </c>
      <c r="DE8" s="43">
        <f t="shared" si="1"/>
        <v>278</v>
      </c>
      <c r="DF8" s="43">
        <f t="shared" si="1"/>
        <v>249</v>
      </c>
      <c r="DG8" s="43">
        <f t="shared" si="1"/>
        <v>257</v>
      </c>
      <c r="DH8" s="43">
        <f t="shared" si="1"/>
        <v>227</v>
      </c>
      <c r="DI8" s="43">
        <f t="shared" si="1"/>
        <v>200</v>
      </c>
      <c r="DJ8" s="43">
        <f t="shared" si="1"/>
        <v>233</v>
      </c>
      <c r="DK8" s="43">
        <f t="shared" si="1"/>
        <v>355</v>
      </c>
      <c r="DL8" s="43">
        <f t="shared" si="1"/>
        <v>177</v>
      </c>
      <c r="DM8" s="43">
        <f t="shared" si="1"/>
        <v>160</v>
      </c>
      <c r="DN8" s="43">
        <f t="shared" si="1"/>
        <v>319</v>
      </c>
      <c r="DO8" s="43">
        <f t="shared" si="1"/>
        <v>218</v>
      </c>
      <c r="DP8" s="43">
        <f t="shared" si="1"/>
        <v>389</v>
      </c>
      <c r="DQ8" s="43">
        <f t="shared" si="1"/>
        <v>162</v>
      </c>
      <c r="DR8" s="43">
        <f t="shared" si="1"/>
        <v>230</v>
      </c>
      <c r="DS8" s="43">
        <f t="shared" si="1"/>
        <v>279</v>
      </c>
      <c r="DT8" s="43">
        <f t="shared" si="1"/>
        <v>239</v>
      </c>
      <c r="DU8" s="43">
        <f t="shared" si="1"/>
        <v>197</v>
      </c>
      <c r="DV8" s="43">
        <f t="shared" si="1"/>
        <v>268</v>
      </c>
      <c r="DW8" s="43">
        <f t="shared" si="1"/>
        <v>310</v>
      </c>
      <c r="DX8" s="43">
        <f t="shared" si="1"/>
        <v>233</v>
      </c>
      <c r="DY8" s="43">
        <f t="shared" si="1"/>
        <v>110</v>
      </c>
      <c r="DZ8" s="43">
        <f t="shared" si="1"/>
        <v>336</v>
      </c>
      <c r="EA8" s="43">
        <f t="shared" ref="EA8:GD8" si="2">SUM(EA4:EA7)</f>
        <v>225</v>
      </c>
      <c r="EB8" s="43">
        <f t="shared" si="2"/>
        <v>380</v>
      </c>
      <c r="EC8" s="43">
        <f t="shared" si="2"/>
        <v>362</v>
      </c>
      <c r="ED8" s="43">
        <f t="shared" si="2"/>
        <v>273</v>
      </c>
      <c r="EE8" s="43">
        <f t="shared" si="2"/>
        <v>270</v>
      </c>
      <c r="EF8" s="43">
        <f t="shared" si="2"/>
        <v>289</v>
      </c>
      <c r="EG8" s="43">
        <f t="shared" si="2"/>
        <v>287</v>
      </c>
      <c r="EH8" s="43">
        <f t="shared" si="2"/>
        <v>325</v>
      </c>
      <c r="EI8" s="43">
        <f t="shared" si="2"/>
        <v>481</v>
      </c>
      <c r="EJ8" s="43">
        <f t="shared" si="2"/>
        <v>339</v>
      </c>
      <c r="EK8" s="43">
        <f t="shared" si="2"/>
        <v>355</v>
      </c>
      <c r="EL8" s="43">
        <f t="shared" si="2"/>
        <v>599</v>
      </c>
      <c r="EM8" s="43">
        <f t="shared" si="2"/>
        <v>472</v>
      </c>
      <c r="EN8" s="43">
        <f t="shared" si="2"/>
        <v>915</v>
      </c>
      <c r="EO8" s="43">
        <f t="shared" si="2"/>
        <v>666</v>
      </c>
      <c r="EP8" s="43">
        <f t="shared" si="2"/>
        <v>300</v>
      </c>
      <c r="EQ8" s="43">
        <f t="shared" si="2"/>
        <v>327</v>
      </c>
      <c r="ER8" s="43">
        <f t="shared" si="2"/>
        <v>338</v>
      </c>
      <c r="ES8" s="43">
        <f t="shared" si="2"/>
        <v>361</v>
      </c>
      <c r="ET8" s="43">
        <f t="shared" si="2"/>
        <v>338</v>
      </c>
      <c r="EU8" s="43">
        <f t="shared" si="2"/>
        <v>340</v>
      </c>
      <c r="EV8" s="43">
        <f t="shared" si="2"/>
        <v>286</v>
      </c>
      <c r="EW8" s="43">
        <f t="shared" si="2"/>
        <v>292</v>
      </c>
      <c r="EX8" s="43">
        <f t="shared" si="2"/>
        <v>532</v>
      </c>
      <c r="EY8" s="43">
        <f t="shared" si="2"/>
        <v>485</v>
      </c>
      <c r="EZ8" s="43">
        <f t="shared" si="2"/>
        <v>619</v>
      </c>
      <c r="FA8" s="43">
        <f t="shared" si="2"/>
        <v>439</v>
      </c>
      <c r="FB8" s="43">
        <f t="shared" si="2"/>
        <v>493</v>
      </c>
      <c r="FC8" s="43">
        <f t="shared" si="2"/>
        <v>259</v>
      </c>
      <c r="FD8" s="43">
        <f t="shared" si="2"/>
        <v>435</v>
      </c>
      <c r="FE8" s="43">
        <f t="shared" si="2"/>
        <v>313</v>
      </c>
      <c r="FF8" s="43">
        <f t="shared" si="2"/>
        <v>527</v>
      </c>
      <c r="FG8" s="43">
        <f t="shared" si="2"/>
        <v>745</v>
      </c>
      <c r="FH8" s="43">
        <f t="shared" si="2"/>
        <v>436</v>
      </c>
      <c r="FI8" s="43">
        <f t="shared" si="2"/>
        <v>302</v>
      </c>
      <c r="FJ8" s="43">
        <f t="shared" si="2"/>
        <v>484</v>
      </c>
      <c r="FK8" s="43">
        <f t="shared" si="2"/>
        <v>468</v>
      </c>
      <c r="FL8" s="43">
        <f t="shared" si="2"/>
        <v>462</v>
      </c>
      <c r="FM8" s="43">
        <f t="shared" si="2"/>
        <v>398</v>
      </c>
      <c r="FN8" s="43">
        <f t="shared" si="2"/>
        <v>338</v>
      </c>
      <c r="FO8" s="43">
        <f t="shared" si="2"/>
        <v>275</v>
      </c>
      <c r="FP8" s="43">
        <f t="shared" si="2"/>
        <v>344</v>
      </c>
      <c r="FQ8" s="43">
        <f t="shared" si="2"/>
        <v>306</v>
      </c>
      <c r="FR8" s="43">
        <f t="shared" si="2"/>
        <v>299</v>
      </c>
      <c r="FS8" s="43">
        <f t="shared" si="2"/>
        <v>386</v>
      </c>
      <c r="FT8" s="43">
        <f t="shared" si="2"/>
        <v>262</v>
      </c>
      <c r="FU8" s="43">
        <f t="shared" si="2"/>
        <v>378</v>
      </c>
      <c r="FV8" s="43">
        <f t="shared" si="2"/>
        <v>457</v>
      </c>
      <c r="FW8" s="43">
        <f t="shared" si="2"/>
        <v>487</v>
      </c>
      <c r="FX8" s="43">
        <f t="shared" si="2"/>
        <v>488</v>
      </c>
      <c r="FY8" s="43">
        <f t="shared" si="2"/>
        <v>554</v>
      </c>
      <c r="FZ8" s="43">
        <f t="shared" si="2"/>
        <v>399</v>
      </c>
      <c r="GA8" s="43">
        <f t="shared" si="2"/>
        <v>427</v>
      </c>
      <c r="GB8" s="43">
        <f t="shared" si="2"/>
        <v>662</v>
      </c>
      <c r="GC8" s="43">
        <f t="shared" si="2"/>
        <v>572</v>
      </c>
      <c r="GD8" s="43">
        <f t="shared" si="2"/>
        <v>685</v>
      </c>
      <c r="GE8" s="44"/>
      <c r="GF8" s="44"/>
      <c r="GG8" s="44"/>
      <c r="GH8" s="44"/>
      <c r="GI8" s="44"/>
      <c r="GJ8" s="44"/>
      <c r="GK8" s="44"/>
    </row>
    <row r="9" spans="1:193" s="30" customFormat="1" ht="12.75" customHeight="1" x14ac:dyDescent="0.15">
      <c r="A9" s="32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3"/>
      <c r="BN9" s="13"/>
      <c r="BO9" s="13"/>
      <c r="BP9" s="13"/>
      <c r="BQ9" s="13"/>
      <c r="BR9" s="13"/>
      <c r="BS9" s="13"/>
      <c r="BT9" s="13"/>
      <c r="BU9" s="13"/>
      <c r="BV9" s="13"/>
      <c r="BW9" s="13"/>
      <c r="BX9" s="13"/>
      <c r="BY9" s="13"/>
      <c r="BZ9" s="13"/>
      <c r="CA9" s="13"/>
      <c r="CB9" s="13"/>
      <c r="CC9" s="13"/>
      <c r="CD9" s="13"/>
      <c r="CE9" s="13"/>
      <c r="CF9" s="13"/>
      <c r="CG9" s="13"/>
      <c r="CH9" s="13"/>
      <c r="CI9" s="13"/>
      <c r="CJ9" s="13"/>
      <c r="CK9" s="13"/>
      <c r="CL9" s="13"/>
      <c r="CM9" s="13"/>
      <c r="CN9" s="13"/>
      <c r="CO9" s="13"/>
      <c r="CP9" s="13"/>
      <c r="CQ9" s="13"/>
      <c r="CR9" s="13"/>
      <c r="CS9" s="13"/>
      <c r="CT9" s="13"/>
      <c r="CU9" s="13"/>
      <c r="CV9" s="13"/>
      <c r="CW9" s="13"/>
      <c r="CX9" s="13"/>
      <c r="CY9" s="13"/>
      <c r="CZ9" s="13"/>
      <c r="DA9" s="13"/>
      <c r="DB9" s="13"/>
      <c r="DC9" s="13"/>
      <c r="DD9" s="13"/>
      <c r="DE9" s="13"/>
      <c r="DF9" s="13"/>
      <c r="DG9" s="13"/>
      <c r="DH9" s="13"/>
      <c r="DI9" s="13"/>
      <c r="DJ9" s="13"/>
      <c r="DK9" s="13"/>
      <c r="DL9" s="13"/>
      <c r="DM9" s="13"/>
      <c r="DN9" s="13"/>
      <c r="DO9" s="13"/>
      <c r="DP9" s="13"/>
      <c r="DQ9" s="13"/>
      <c r="DR9" s="14"/>
      <c r="DS9" s="14"/>
      <c r="DT9" s="14"/>
      <c r="DU9" s="14"/>
      <c r="DV9" s="14"/>
      <c r="DW9" s="14"/>
      <c r="DX9" s="14"/>
      <c r="DY9" s="14"/>
      <c r="DZ9" s="14"/>
      <c r="EA9" s="14"/>
      <c r="EB9" s="14"/>
      <c r="EC9" s="14"/>
      <c r="ED9" s="14"/>
      <c r="EE9" s="14"/>
      <c r="EF9" s="14"/>
      <c r="EG9" s="14"/>
      <c r="EH9" s="14"/>
      <c r="EI9" s="14"/>
      <c r="EJ9" s="14"/>
      <c r="EK9" s="14"/>
      <c r="EL9" s="14"/>
      <c r="EM9" s="14"/>
      <c r="EN9" s="14"/>
      <c r="EO9" s="14"/>
      <c r="EP9" s="14"/>
      <c r="EQ9" s="14"/>
      <c r="ER9" s="14"/>
      <c r="ES9" s="14"/>
      <c r="ET9" s="14"/>
      <c r="EU9" s="14"/>
      <c r="EV9" s="14"/>
      <c r="EW9" s="14"/>
      <c r="EX9" s="14"/>
      <c r="EY9" s="14"/>
      <c r="EZ9" s="14"/>
      <c r="FA9" s="14"/>
      <c r="FB9" s="14"/>
      <c r="FC9" s="14"/>
      <c r="FD9" s="14"/>
      <c r="FE9" s="14"/>
      <c r="FF9" s="14"/>
      <c r="FG9" s="14"/>
      <c r="FH9" s="14"/>
      <c r="FI9" s="14"/>
      <c r="FJ9" s="14"/>
      <c r="FK9" s="14"/>
      <c r="FL9" s="14"/>
      <c r="FM9" s="14"/>
    </row>
    <row r="10" spans="1:193" s="30" customFormat="1" ht="153" customHeight="1" x14ac:dyDescent="0.15">
      <c r="A10" s="10" t="s">
        <v>27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6"/>
      <c r="DS10" s="6"/>
      <c r="DT10" s="6"/>
      <c r="DU10" s="6"/>
      <c r="DV10" s="6"/>
      <c r="DW10" s="6"/>
      <c r="DX10" s="6"/>
      <c r="DY10" s="6"/>
      <c r="DZ10" s="6"/>
      <c r="EA10" s="6"/>
      <c r="EB10" s="6"/>
      <c r="EC10" s="6"/>
      <c r="ED10" s="6"/>
      <c r="EE10" s="6"/>
      <c r="EF10" s="6"/>
      <c r="EG10" s="6"/>
      <c r="EH10" s="6"/>
      <c r="EI10" s="6"/>
      <c r="EJ10" s="6"/>
      <c r="EK10" s="6"/>
      <c r="EL10" s="6"/>
      <c r="EM10" s="6"/>
      <c r="EN10" s="6"/>
      <c r="EO10" s="6"/>
      <c r="EP10" s="6"/>
      <c r="EQ10" s="6"/>
      <c r="ER10" s="6"/>
      <c r="ES10" s="6"/>
      <c r="ET10" s="6" t="s">
        <v>12</v>
      </c>
      <c r="EU10" s="6"/>
      <c r="EV10" s="6"/>
      <c r="EW10" s="6"/>
      <c r="EX10" s="6"/>
      <c r="EY10" s="6"/>
      <c r="EZ10" s="6"/>
      <c r="FA10" s="6"/>
      <c r="FB10" s="6"/>
      <c r="FC10" s="6"/>
      <c r="FD10" s="6"/>
      <c r="FE10" s="6"/>
      <c r="FF10" s="6"/>
      <c r="FG10" s="6"/>
      <c r="FH10" s="6"/>
      <c r="FI10" s="6"/>
      <c r="FJ10" s="6"/>
      <c r="FK10" s="6"/>
      <c r="FL10" s="6"/>
      <c r="FM10" s="6"/>
    </row>
    <row r="12" spans="1:193" ht="14" x14ac:dyDescent="0.15">
      <c r="A12" s="27" t="s">
        <v>28</v>
      </c>
    </row>
    <row r="20" spans="171:171" ht="14" x14ac:dyDescent="0.15">
      <c r="FO20" s="11" t="s">
        <v>12</v>
      </c>
    </row>
  </sheetData>
  <mergeCells count="17">
    <mergeCell ref="DR2:EC2"/>
    <mergeCell ref="C1:I1"/>
    <mergeCell ref="B2:M2"/>
    <mergeCell ref="N2:Y2"/>
    <mergeCell ref="Z2:AK2"/>
    <mergeCell ref="AL2:AW2"/>
    <mergeCell ref="AX2:BI2"/>
    <mergeCell ref="BJ2:BU2"/>
    <mergeCell ref="BV2:CG2"/>
    <mergeCell ref="CH2:CS2"/>
    <mergeCell ref="CT2:DE2"/>
    <mergeCell ref="DF2:DQ2"/>
    <mergeCell ref="ED2:EO2"/>
    <mergeCell ref="EP2:FA2"/>
    <mergeCell ref="FB2:FM2"/>
    <mergeCell ref="FN2:FY2"/>
    <mergeCell ref="FZ2:GK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Regions</vt:lpstr>
      <vt:lpstr>Wire Services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created xsi:type="dcterms:W3CDTF">2017-07-03T20:27:48Z</dcterms:created>
  <dcterms:modified xsi:type="dcterms:W3CDTF">2019-06-18T01:17:43Z</dcterms:modified>
</cp:coreProperties>
</file>