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ElizabethGrulke/Dropbox/Bus-Math-Collaboration/OER 2020/FilesToShare/"/>
    </mc:Choice>
  </mc:AlternateContent>
  <xr:revisionPtr revIDLastSave="0" documentId="13_ncr:1_{D4EA1EDE-6E6D-5742-8D22-FD64CC2809F0}" xr6:coauthVersionLast="46" xr6:coauthVersionMax="46" xr10:uidLastSave="{00000000-0000-0000-0000-000000000000}"/>
  <bookViews>
    <workbookView xWindow="-1140" yWindow="2560" windowWidth="18220" windowHeight="11320" xr2:uid="{6648D6F6-DE7F-544E-A73F-7241B2EE2A4A}"/>
  </bookViews>
  <sheets>
    <sheet name="CC" sheetId="6" r:id="rId1"/>
    <sheet name="Sales estimates" sheetId="2" r:id="rId2"/>
    <sheet name="Cost percentage estimates" sheetId="3" r:id="rId3"/>
    <sheet name="MoreExercises" sheetId="4" r:id="rId4"/>
    <sheet name="EvenMoreExercis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5" l="1"/>
  <c r="I6" i="5"/>
  <c r="J6" i="5"/>
  <c r="H7" i="5"/>
  <c r="I7" i="5"/>
  <c r="J7" i="5"/>
  <c r="H8" i="5"/>
  <c r="I8" i="5"/>
  <c r="J8" i="5"/>
  <c r="H9" i="5"/>
  <c r="I9" i="5"/>
  <c r="J9" i="5"/>
  <c r="H10" i="5"/>
  <c r="I10" i="5"/>
  <c r="J10" i="5"/>
  <c r="H11" i="5"/>
  <c r="I11" i="5"/>
  <c r="J11" i="5"/>
  <c r="H12" i="5"/>
  <c r="I12" i="5"/>
  <c r="J12" i="5"/>
  <c r="H13" i="5"/>
  <c r="I13" i="5"/>
  <c r="J13" i="5"/>
  <c r="H14" i="5"/>
  <c r="I14" i="5"/>
  <c r="J14" i="5"/>
  <c r="H15" i="5"/>
  <c r="I15" i="5"/>
  <c r="J15" i="5"/>
  <c r="H16" i="5"/>
  <c r="I16" i="5"/>
  <c r="J16" i="5"/>
  <c r="H17" i="5"/>
  <c r="I17" i="5"/>
  <c r="J17" i="5"/>
  <c r="H18" i="5"/>
  <c r="I18" i="5"/>
  <c r="J18" i="5"/>
  <c r="H19" i="5"/>
  <c r="I19" i="5"/>
  <c r="J19" i="5"/>
  <c r="H20" i="5"/>
  <c r="I20" i="5"/>
  <c r="J20" i="5"/>
  <c r="H21" i="5"/>
  <c r="I21" i="5"/>
  <c r="J21" i="5"/>
  <c r="H22" i="5"/>
  <c r="I22" i="5"/>
  <c r="J22" i="5"/>
  <c r="H23" i="5"/>
  <c r="I23" i="5"/>
  <c r="J23" i="5"/>
  <c r="H24" i="5"/>
  <c r="I24" i="5"/>
  <c r="J24" i="5"/>
  <c r="H25" i="5"/>
  <c r="I25" i="5"/>
  <c r="J25" i="5"/>
  <c r="H26" i="5"/>
  <c r="I26" i="5"/>
  <c r="J26" i="5"/>
  <c r="H27" i="5"/>
  <c r="I27" i="5"/>
  <c r="J27" i="5"/>
  <c r="H28" i="5"/>
  <c r="I28" i="5"/>
  <c r="J28" i="5"/>
  <c r="H29" i="5"/>
  <c r="I29" i="5"/>
  <c r="J29" i="5"/>
  <c r="H30" i="5"/>
  <c r="I30" i="5"/>
  <c r="J30" i="5"/>
  <c r="H31" i="5"/>
  <c r="I31" i="5"/>
  <c r="J31" i="5"/>
  <c r="H32" i="5"/>
  <c r="I32" i="5"/>
  <c r="J32" i="5"/>
  <c r="H33" i="5"/>
  <c r="I33" i="5"/>
  <c r="J33" i="5"/>
  <c r="H34" i="5"/>
  <c r="I34" i="5"/>
  <c r="J34" i="5"/>
  <c r="H35" i="5"/>
  <c r="I35" i="5"/>
  <c r="J35" i="5"/>
  <c r="H36" i="5"/>
  <c r="I36" i="5"/>
  <c r="J36" i="5"/>
  <c r="H37" i="5"/>
  <c r="I37" i="5"/>
  <c r="J37" i="5"/>
  <c r="H38" i="5"/>
  <c r="I38" i="5"/>
  <c r="J38" i="5"/>
  <c r="H39" i="5"/>
  <c r="I39" i="5"/>
  <c r="J39" i="5"/>
  <c r="H40" i="5"/>
  <c r="I40" i="5"/>
  <c r="J40" i="5"/>
  <c r="H41" i="5"/>
  <c r="I41" i="5"/>
  <c r="J41" i="5"/>
  <c r="H42" i="5"/>
  <c r="I42" i="5"/>
  <c r="J42" i="5"/>
  <c r="H43" i="5"/>
  <c r="I43" i="5"/>
  <c r="J43" i="5"/>
  <c r="H44" i="5"/>
  <c r="I44" i="5"/>
  <c r="J44" i="5"/>
  <c r="H45" i="5"/>
  <c r="I45" i="5"/>
  <c r="J45" i="5"/>
  <c r="H46" i="5"/>
  <c r="I46" i="5"/>
  <c r="J46" i="5"/>
  <c r="H47" i="5"/>
  <c r="I47" i="5"/>
  <c r="J47" i="5"/>
  <c r="H48" i="5"/>
  <c r="I48" i="5"/>
  <c r="J48" i="5"/>
  <c r="H49" i="5"/>
  <c r="I49" i="5"/>
  <c r="J49" i="5"/>
  <c r="H50" i="5"/>
  <c r="I50" i="5"/>
  <c r="J50" i="5"/>
  <c r="H51" i="5"/>
  <c r="I51" i="5"/>
  <c r="J51" i="5"/>
  <c r="B18" i="2"/>
  <c r="C18" i="2"/>
  <c r="D18" i="2"/>
  <c r="E18" i="2"/>
  <c r="B29" i="2"/>
  <c r="C29" i="2"/>
  <c r="D29" i="2"/>
  <c r="E29" i="2"/>
</calcChain>
</file>

<file path=xl/sharedStrings.xml><?xml version="1.0" encoding="utf-8"?>
<sst xmlns="http://schemas.openxmlformats.org/spreadsheetml/2006/main" count="229" uniqueCount="120">
  <si>
    <t>Room decorations</t>
  </si>
  <si>
    <t>Pampering supplies</t>
  </si>
  <si>
    <t>Fresh produce</t>
  </si>
  <si>
    <t>Healthy foods: dried goods</t>
  </si>
  <si>
    <t>Shaving and grooming supplies</t>
  </si>
  <si>
    <t>Service</t>
  </si>
  <si>
    <t>Monthly Price Point</t>
  </si>
  <si>
    <t>Write the formula for cell B30 so that you can drag it right and drag it down without having to change it.</t>
  </si>
  <si>
    <t>Using the cost percentage estimates on the next tab, create a profit table: for each service and each price point, the cell should contain a formula that gives profit for that price and service combination.</t>
  </si>
  <si>
    <t>Part 2: Profit</t>
  </si>
  <si>
    <t>Write the formula for cell B19 so that you can drag it right and drag it down without having to change it.</t>
  </si>
  <si>
    <t>Create a revenue table: for each service and each price point, the cell should contain a formula that gives the price for that column times the units for the price and service combination.</t>
  </si>
  <si>
    <t>Part 1: Revenue</t>
  </si>
  <si>
    <t>Some student entrepreneurs are considering starting a business where parents subscribe to "good-for-you" care packages for their college students.</t>
  </si>
  <si>
    <r>
      <t xml:space="preserve">The values in the cells in this table show the </t>
    </r>
    <r>
      <rPr>
        <b/>
        <sz val="12"/>
        <color theme="1"/>
        <rFont val="Times New Roman"/>
        <family val="1"/>
      </rPr>
      <t>estimated number of units</t>
    </r>
    <r>
      <rPr>
        <sz val="12"/>
        <color theme="1"/>
        <rFont val="Times New Roman"/>
        <family val="1"/>
      </rPr>
      <t xml:space="preserve"> that could be sold if the price point in that column and the service in that row were selected.</t>
    </r>
  </si>
  <si>
    <t>For example: if the price charged is $25 (per month) and the cost is 60% of the price, the entrepreneurs make $10 in profit (per month) for each subscription.</t>
  </si>
  <si>
    <t>SUO19</t>
  </si>
  <si>
    <t>Estimated cost of materials, production, and delivery, as a percentage of price charged.</t>
  </si>
  <si>
    <t>Slice</t>
  </si>
  <si>
    <t>Brim</t>
  </si>
  <si>
    <t>Sliders</t>
  </si>
  <si>
    <t>SOLO</t>
  </si>
  <si>
    <t>Tether</t>
  </si>
  <si>
    <t>Converge</t>
  </si>
  <si>
    <t>Porter</t>
  </si>
  <si>
    <t>Slimline</t>
  </si>
  <si>
    <t>Bandits</t>
  </si>
  <si>
    <t>Split Stick</t>
  </si>
  <si>
    <t>Dec</t>
  </si>
  <si>
    <t>Nov</t>
  </si>
  <si>
    <t>Oct</t>
  </si>
  <si>
    <t>Sep</t>
  </si>
  <si>
    <t>Aug</t>
  </si>
  <si>
    <t>Jul</t>
  </si>
  <si>
    <t>Jun</t>
  </si>
  <si>
    <t>May</t>
  </si>
  <si>
    <t>Apr</t>
  </si>
  <si>
    <t>Mar</t>
  </si>
  <si>
    <t>Feb</t>
  </si>
  <si>
    <t>Jan</t>
  </si>
  <si>
    <t>Product Name</t>
  </si>
  <si>
    <t>Profit (=(Retail Price - Production Cost) x Units Sold) for each Product and Month</t>
  </si>
  <si>
    <t>Revenue (=Retail Price x Units Sold) for each Product and Month</t>
  </si>
  <si>
    <t>Production Cost</t>
  </si>
  <si>
    <t>Retail Price</t>
  </si>
  <si>
    <t>Units Sold (totals for each month)</t>
  </si>
  <si>
    <t>Monthly Sales Data</t>
  </si>
  <si>
    <t>Source:  American Time Use Survey, Bureau of Labor Statistics</t>
  </si>
  <si>
    <t xml:space="preserve">NOTE:  A primary activity refers to an individual's main activity.  Other activities done simultaneously are not included. Data refer to persons 15 and over.  </t>
  </si>
  <si>
    <t xml:space="preserve">    Other</t>
  </si>
  <si>
    <t>Other activities, not elsewhere classified</t>
  </si>
  <si>
    <t xml:space="preserve">    Travel related to telephone calls</t>
  </si>
  <si>
    <t xml:space="preserve">Telephone calls, mail, and e-mail                                 </t>
  </si>
  <si>
    <t xml:space="preserve">    Household and personal messages</t>
  </si>
  <si>
    <t xml:space="preserve">    Telephone calls (to or from)                                            </t>
  </si>
  <si>
    <t xml:space="preserve">    Travel related to leisure and sports</t>
  </si>
  <si>
    <t>Leisure and sports</t>
  </si>
  <si>
    <t xml:space="preserve">    Sports, exercise, and recreation</t>
  </si>
  <si>
    <t xml:space="preserve">    Socializing, relaxing, and leisure</t>
  </si>
  <si>
    <t xml:space="preserve">    Travel related to organizational, civic, and religious activities</t>
  </si>
  <si>
    <t>Organizational, civic, and religious activities</t>
  </si>
  <si>
    <t xml:space="preserve">    Volunteering (organizational and civic activities)        </t>
  </si>
  <si>
    <t xml:space="preserve">    Religious and spiritual activities</t>
  </si>
  <si>
    <t xml:space="preserve">    Travel related to education</t>
  </si>
  <si>
    <t>Educational activities</t>
  </si>
  <si>
    <t xml:space="preserve">    Homework and research</t>
  </si>
  <si>
    <t xml:space="preserve">    Attending class</t>
  </si>
  <si>
    <t xml:space="preserve">    Travel related to work</t>
  </si>
  <si>
    <t>Working and work-related activities</t>
  </si>
  <si>
    <t xml:space="preserve">    Job search and interviewing</t>
  </si>
  <si>
    <t xml:space="preserve">    Other income-generating activities</t>
  </si>
  <si>
    <t xml:space="preserve">    Work-related activities</t>
  </si>
  <si>
    <t xml:space="preserve">    Working</t>
  </si>
  <si>
    <t xml:space="preserve">    Travel related to caring for and helping nonhousehold members</t>
  </si>
  <si>
    <t>Caring for and helping nonhousehold members</t>
  </si>
  <si>
    <t xml:space="preserve">    Caring for and helping nonhousehold adults</t>
  </si>
  <si>
    <t xml:space="preserve">    Caring for and helping nonhousehold children</t>
  </si>
  <si>
    <t xml:space="preserve">    Travel related to caring for and helping household members         </t>
  </si>
  <si>
    <t>Caring for and helping household members</t>
  </si>
  <si>
    <t xml:space="preserve">    Caring for and helping household adults</t>
  </si>
  <si>
    <t xml:space="preserve">    Caring for and helping household children</t>
  </si>
  <si>
    <t xml:space="preserve">    Travel related to purchasing goods and services</t>
  </si>
  <si>
    <t>Purchasing goods and services</t>
  </si>
  <si>
    <t xml:space="preserve">    Government services</t>
  </si>
  <si>
    <t xml:space="preserve">    Household services</t>
  </si>
  <si>
    <t xml:space="preserve">    Professional and personal care services</t>
  </si>
  <si>
    <t xml:space="preserve">    Consumer goods purchases</t>
  </si>
  <si>
    <t xml:space="preserve">    Travel related to household activities</t>
  </si>
  <si>
    <t>Household activities</t>
  </si>
  <si>
    <t xml:space="preserve">    Appliances, tools, and toys</t>
  </si>
  <si>
    <t xml:space="preserve">    Vehicles</t>
  </si>
  <si>
    <t xml:space="preserve">    Animals and pets</t>
  </si>
  <si>
    <t xml:space="preserve">    Exterior maintenance, repair, and decoration                   </t>
  </si>
  <si>
    <t xml:space="preserve">    Interior maintenance, repair, and decoration               </t>
  </si>
  <si>
    <t xml:space="preserve">    Household management</t>
  </si>
  <si>
    <t xml:space="preserve">    Lawn and garden care</t>
  </si>
  <si>
    <t xml:space="preserve">    Food preparation and cleanup</t>
  </si>
  <si>
    <t xml:space="preserve">    Housework</t>
  </si>
  <si>
    <t xml:space="preserve">    Travel related to eating and drinking                                   </t>
  </si>
  <si>
    <t xml:space="preserve">Eating and drinking                                                          </t>
  </si>
  <si>
    <t xml:space="preserve">    Eating and drinking                                                     </t>
  </si>
  <si>
    <t xml:space="preserve">    Travel related to personal care                                          </t>
  </si>
  <si>
    <t xml:space="preserve">Personal care activities                                                   </t>
  </si>
  <si>
    <t xml:space="preserve">    Personal activities                                                           </t>
  </si>
  <si>
    <t xml:space="preserve">    Health-related self care                                             </t>
  </si>
  <si>
    <t xml:space="preserve">    Grooming                                                                      </t>
  </si>
  <si>
    <t xml:space="preserve">    Sleeping                                                                      </t>
  </si>
  <si>
    <t>Women</t>
  </si>
  <si>
    <t>Men</t>
  </si>
  <si>
    <t>Total</t>
  </si>
  <si>
    <t>Percentage of Category hours spent on the Activity</t>
  </si>
  <si>
    <t>Percentage of total hours in the day spent on the Activity</t>
  </si>
  <si>
    <t>Average hours per day spent  on the Category</t>
  </si>
  <si>
    <t>Average hours per day on the Activity</t>
  </si>
  <si>
    <t>Activity</t>
  </si>
  <si>
    <t>Category</t>
  </si>
  <si>
    <t>Total hours per day</t>
  </si>
  <si>
    <r>
      <t>Table A-1.  Time spent in detailed primary activities for</t>
    </r>
    <r>
      <rPr>
        <b/>
        <sz val="12"/>
        <color indexed="8"/>
        <rFont val="Times New Roman"/>
        <family val="1"/>
      </rPr>
      <t xml:space="preserve"> the civilian population. From http://www.bls.gov/tus/#tables.</t>
    </r>
  </si>
  <si>
    <t>Mathematical Analysis in Business by Elizabeth Grulke, Laura Kornish, Delphy Shaulis is licensed under CC BY-NC-SA 4.0. To view a copy of this license, visit https://creativecommons.org/licenses/by-nc-sa/4.0</t>
  </si>
  <si>
    <t>The creation of this work "Mathematical Analysis in Business” was supported by Open CU Boulder 2020-2021, a grant funded by the Colorado Department of Higher Education with additional support from the CU Office of the President, CU Office of Academic Affairs, CU Boulder Office of the Provost, and CU Boulder University Libraries.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</si>
</sst>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9" x14ac:knownFonts="1">
    <font>
      <sz val="12"/>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theme="0"/>
      <name val="Times New Roman"/>
      <family val="1"/>
    </font>
    <font>
      <sz val="12"/>
      <name val="Times New Roman"/>
      <family val="1"/>
    </font>
    <font>
      <b/>
      <sz val="12"/>
      <color indexed="8"/>
      <name val="Times New Roman"/>
      <family val="1"/>
    </font>
    <font>
      <sz val="12"/>
      <color rgb="FF2C3E50"/>
      <name val="Arial"/>
      <family val="2"/>
    </font>
    <font>
      <i/>
      <sz val="12"/>
      <color rgb="FF2C3E50"/>
      <name val="Arial"/>
      <family val="2"/>
    </font>
  </fonts>
  <fills count="11">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48">
    <xf numFmtId="0" fontId="0" fillId="0" borderId="0" xfId="0"/>
    <xf numFmtId="0" fontId="2" fillId="0" borderId="0" xfId="1" applyFont="1"/>
    <xf numFmtId="0" fontId="2" fillId="2" borderId="0" xfId="1" applyFont="1" applyFill="1"/>
    <xf numFmtId="3" fontId="2" fillId="0" borderId="0" xfId="1" applyNumberFormat="1" applyFont="1"/>
    <xf numFmtId="0" fontId="2" fillId="3" borderId="0" xfId="1" applyFont="1" applyFill="1"/>
    <xf numFmtId="3" fontId="2" fillId="4" borderId="0" xfId="1" applyNumberFormat="1" applyFont="1" applyFill="1"/>
    <xf numFmtId="6" fontId="2" fillId="3" borderId="0" xfId="1" applyNumberFormat="1" applyFont="1" applyFill="1"/>
    <xf numFmtId="0" fontId="3" fillId="0" borderId="0" xfId="1" applyFont="1" applyAlignment="1">
      <alignment horizontal="center"/>
    </xf>
    <xf numFmtId="0" fontId="2" fillId="4" borderId="0" xfId="1" applyFont="1" applyFill="1"/>
    <xf numFmtId="3" fontId="2" fillId="5" borderId="0" xfId="1" applyNumberFormat="1" applyFont="1" applyFill="1"/>
    <xf numFmtId="0" fontId="2" fillId="6" borderId="0" xfId="1" applyFont="1" applyFill="1"/>
    <xf numFmtId="9" fontId="2" fillId="0" borderId="0" xfId="1" applyNumberFormat="1" applyFont="1"/>
    <xf numFmtId="0" fontId="4" fillId="0" borderId="0" xfId="1" applyFont="1"/>
    <xf numFmtId="0" fontId="3" fillId="0" borderId="0" xfId="1" applyFont="1"/>
    <xf numFmtId="0" fontId="2" fillId="0" borderId="0" xfId="0" applyFont="1"/>
    <xf numFmtId="0" fontId="2" fillId="7" borderId="0" xfId="0" applyFont="1" applyFill="1"/>
    <xf numFmtId="0" fontId="3" fillId="0" borderId="0" xfId="0" applyFont="1" applyAlignment="1">
      <alignment horizontal="center"/>
    </xf>
    <xf numFmtId="0" fontId="2" fillId="8" borderId="0" xfId="0" applyFont="1" applyFill="1"/>
    <xf numFmtId="8" fontId="2" fillId="0" borderId="0" xfId="0" applyNumberFormat="1" applyFont="1"/>
    <xf numFmtId="2" fontId="5" fillId="0" borderId="0" xfId="0" applyNumberFormat="1" applyFont="1" applyAlignment="1">
      <alignment horizontal="left"/>
    </xf>
    <xf numFmtId="164" fontId="5" fillId="0" borderId="0" xfId="0" applyNumberFormat="1" applyFont="1" applyAlignment="1">
      <alignment horizontal="lef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left" vertical="center"/>
    </xf>
    <xf numFmtId="2" fontId="5" fillId="0" borderId="0" xfId="0" applyNumberFormat="1" applyFont="1" applyAlignment="1">
      <alignment horizontal="center"/>
    </xf>
    <xf numFmtId="0" fontId="5" fillId="0" borderId="0" xfId="0" applyFont="1"/>
    <xf numFmtId="2" fontId="2" fillId="0" borderId="0" xfId="0" quotePrefix="1" applyNumberFormat="1" applyFont="1" applyAlignment="1">
      <alignment horizontal="right" indent="2"/>
    </xf>
    <xf numFmtId="0" fontId="2" fillId="0" borderId="0" xfId="0" applyFont="1" applyAlignment="1">
      <alignment wrapText="1"/>
    </xf>
    <xf numFmtId="2" fontId="2" fillId="0" borderId="0" xfId="0" applyNumberFormat="1" applyFont="1" applyAlignment="1">
      <alignment horizontal="right" indent="2"/>
    </xf>
    <xf numFmtId="0" fontId="2" fillId="9" borderId="0" xfId="0" applyFont="1" applyFill="1"/>
    <xf numFmtId="0" fontId="2" fillId="10" borderId="0" xfId="0" applyFont="1" applyFill="1"/>
    <xf numFmtId="2" fontId="2" fillId="0" borderId="1" xfId="0" applyNumberFormat="1" applyFont="1" applyBorder="1" applyAlignment="1">
      <alignment horizontal="center"/>
    </xf>
    <xf numFmtId="0" fontId="2" fillId="0" borderId="2" xfId="0" applyFont="1" applyBorder="1" applyAlignment="1">
      <alignment horizontal="center" vertical="center" wrapText="1"/>
    </xf>
    <xf numFmtId="1" fontId="2" fillId="0" borderId="0" xfId="0" applyNumberFormat="1" applyFont="1"/>
    <xf numFmtId="2" fontId="2" fillId="0" borderId="0" xfId="0" applyNumberFormat="1" applyFont="1" applyAlignment="1">
      <alignment horizontal="right"/>
    </xf>
    <xf numFmtId="2" fontId="2" fillId="0" borderId="0" xfId="0" applyNumberFormat="1" applyFont="1" applyAlignment="1">
      <alignment wrapText="1"/>
    </xf>
    <xf numFmtId="2" fontId="3" fillId="0" borderId="0" xfId="0" applyNumberFormat="1" applyFont="1" applyAlignment="1">
      <alignment wrapText="1"/>
    </xf>
    <xf numFmtId="2" fontId="3" fillId="0" borderId="0" xfId="0" applyNumberFormat="1" applyFont="1"/>
    <xf numFmtId="2" fontId="2" fillId="0" borderId="0" xfId="0" applyNumberFormat="1" applyFont="1"/>
    <xf numFmtId="2" fontId="3" fillId="0" borderId="0" xfId="0" applyNumberFormat="1" applyFont="1" applyAlignment="1">
      <alignment horizontal="left"/>
    </xf>
    <xf numFmtId="0" fontId="7" fillId="0" borderId="0" xfId="0" applyFont="1" applyAlignment="1">
      <alignment horizontal="center" vertical="center" wrapText="1"/>
    </xf>
    <xf numFmtId="0" fontId="3" fillId="0" borderId="0" xfId="1" applyFont="1" applyAlignment="1">
      <alignment horizontal="center"/>
    </xf>
    <xf numFmtId="2" fontId="2" fillId="0" borderId="4" xfId="0" applyNumberFormat="1" applyFont="1" applyBorder="1" applyAlignment="1">
      <alignment horizont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wrapText="1"/>
    </xf>
  </cellXfs>
  <cellStyles count="2">
    <cellStyle name="Normal" xfId="0" builtinId="0"/>
    <cellStyle name="Normal 2" xfId="1" xr:uid="{27F00ACE-6F36-B147-927F-420A0EDE5E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69F1D-83E3-134F-A744-68DAF75E24BF}">
  <dimension ref="A1:G9"/>
  <sheetViews>
    <sheetView tabSelected="1" workbookViewId="0">
      <selection activeCell="A5" sqref="A5:G9"/>
    </sheetView>
  </sheetViews>
  <sheetFormatPr baseColWidth="10" defaultRowHeight="16" x14ac:dyDescent="0.2"/>
  <sheetData>
    <row r="1" spans="1:7" ht="16" customHeight="1" x14ac:dyDescent="0.2">
      <c r="A1" s="40" t="s">
        <v>118</v>
      </c>
      <c r="B1" s="40"/>
      <c r="C1" s="40"/>
      <c r="D1" s="40"/>
      <c r="E1" s="40"/>
      <c r="F1" s="40"/>
      <c r="G1" s="40"/>
    </row>
    <row r="2" spans="1:7" x14ac:dyDescent="0.2">
      <c r="A2" s="40"/>
      <c r="B2" s="40"/>
      <c r="C2" s="40"/>
      <c r="D2" s="40"/>
      <c r="E2" s="40"/>
      <c r="F2" s="40"/>
      <c r="G2" s="40"/>
    </row>
    <row r="3" spans="1:7" x14ac:dyDescent="0.2">
      <c r="A3" s="40"/>
      <c r="B3" s="40"/>
      <c r="C3" s="40"/>
      <c r="D3" s="40"/>
      <c r="E3" s="40"/>
      <c r="F3" s="40"/>
      <c r="G3" s="40"/>
    </row>
    <row r="5" spans="1:7" ht="16" customHeight="1" x14ac:dyDescent="0.2">
      <c r="A5" s="47" t="s">
        <v>119</v>
      </c>
      <c r="B5" s="47"/>
      <c r="C5" s="47"/>
      <c r="D5" s="47"/>
      <c r="E5" s="47"/>
      <c r="F5" s="47"/>
      <c r="G5" s="47"/>
    </row>
    <row r="6" spans="1:7" x14ac:dyDescent="0.2">
      <c r="A6" s="47"/>
      <c r="B6" s="47"/>
      <c r="C6" s="47"/>
      <c r="D6" s="47"/>
      <c r="E6" s="47"/>
      <c r="F6" s="47"/>
      <c r="G6" s="47"/>
    </row>
    <row r="7" spans="1:7" x14ac:dyDescent="0.2">
      <c r="A7" s="47"/>
      <c r="B7" s="47"/>
      <c r="C7" s="47"/>
      <c r="D7" s="47"/>
      <c r="E7" s="47"/>
      <c r="F7" s="47"/>
      <c r="G7" s="47"/>
    </row>
    <row r="8" spans="1:7" x14ac:dyDescent="0.2">
      <c r="A8" s="47"/>
      <c r="B8" s="47"/>
      <c r="C8" s="47"/>
      <c r="D8" s="47"/>
      <c r="E8" s="47"/>
      <c r="F8" s="47"/>
      <c r="G8" s="47"/>
    </row>
    <row r="9" spans="1:7" x14ac:dyDescent="0.2">
      <c r="A9" s="47"/>
      <c r="B9" s="47"/>
      <c r="C9" s="47"/>
      <c r="D9" s="47"/>
      <c r="E9" s="47"/>
      <c r="F9" s="47"/>
      <c r="G9" s="47"/>
    </row>
  </sheetData>
  <mergeCells count="2">
    <mergeCell ref="A1:G3"/>
    <mergeCell ref="A5: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33D5-ACEF-9F43-8345-9FCC60D6F52D}">
  <sheetPr>
    <pageSetUpPr fitToPage="1"/>
  </sheetPr>
  <dimension ref="A2:G36"/>
  <sheetViews>
    <sheetView workbookViewId="0"/>
  </sheetViews>
  <sheetFormatPr baseColWidth="10" defaultColWidth="8.83203125" defaultRowHeight="16" x14ac:dyDescent="0.2"/>
  <cols>
    <col min="1" max="1" width="27.83203125" style="1" customWidth="1"/>
    <col min="2" max="5" width="9.6640625" style="1" bestFit="1" customWidth="1"/>
    <col min="6" max="6" width="10.6640625" style="1" bestFit="1" customWidth="1"/>
    <col min="7" max="16384" width="8.83203125" style="1"/>
  </cols>
  <sheetData>
    <row r="2" spans="1:7" x14ac:dyDescent="0.2">
      <c r="A2" s="1" t="s">
        <v>14</v>
      </c>
    </row>
    <row r="3" spans="1:7" x14ac:dyDescent="0.2">
      <c r="A3" s="1" t="s">
        <v>13</v>
      </c>
    </row>
    <row r="4" spans="1:7" x14ac:dyDescent="0.2">
      <c r="B4" s="41" t="s">
        <v>6</v>
      </c>
      <c r="C4" s="41"/>
      <c r="D4" s="41"/>
      <c r="E4" s="41"/>
    </row>
    <row r="5" spans="1:7" x14ac:dyDescent="0.2">
      <c r="A5" s="7" t="s">
        <v>5</v>
      </c>
      <c r="B5" s="6">
        <v>50</v>
      </c>
      <c r="C5" s="6">
        <v>35</v>
      </c>
      <c r="D5" s="6">
        <v>25</v>
      </c>
      <c r="E5" s="6">
        <v>15</v>
      </c>
    </row>
    <row r="6" spans="1:7" x14ac:dyDescent="0.2">
      <c r="A6" s="4" t="s">
        <v>4</v>
      </c>
      <c r="B6" s="3">
        <v>1200</v>
      </c>
      <c r="C6" s="3">
        <v>2000</v>
      </c>
      <c r="D6" s="3">
        <v>3000</v>
      </c>
      <c r="E6" s="3">
        <v>4000</v>
      </c>
      <c r="F6" s="3"/>
    </row>
    <row r="7" spans="1:7" x14ac:dyDescent="0.2">
      <c r="A7" s="4" t="s">
        <v>3</v>
      </c>
      <c r="B7" s="3">
        <v>1500</v>
      </c>
      <c r="C7" s="3">
        <v>1800</v>
      </c>
      <c r="D7" s="3">
        <v>2500</v>
      </c>
      <c r="E7" s="3">
        <v>3500</v>
      </c>
      <c r="F7" s="3"/>
    </row>
    <row r="8" spans="1:7" x14ac:dyDescent="0.2">
      <c r="A8" s="4" t="s">
        <v>2</v>
      </c>
      <c r="B8" s="3">
        <v>2000</v>
      </c>
      <c r="C8" s="3">
        <v>2500</v>
      </c>
      <c r="D8" s="3">
        <v>2500</v>
      </c>
      <c r="E8" s="3">
        <v>2000</v>
      </c>
      <c r="F8" s="3"/>
    </row>
    <row r="9" spans="1:7" x14ac:dyDescent="0.2">
      <c r="A9" s="4" t="s">
        <v>1</v>
      </c>
      <c r="B9" s="1">
        <v>500</v>
      </c>
      <c r="C9" s="3">
        <v>1200</v>
      </c>
      <c r="D9" s="3">
        <v>3000</v>
      </c>
      <c r="E9" s="3">
        <v>5000</v>
      </c>
      <c r="F9" s="3"/>
    </row>
    <row r="10" spans="1:7" x14ac:dyDescent="0.2">
      <c r="A10" s="4" t="s">
        <v>0</v>
      </c>
      <c r="B10" s="1">
        <v>400</v>
      </c>
      <c r="C10" s="3">
        <v>1000</v>
      </c>
      <c r="D10" s="3">
        <v>3500</v>
      </c>
      <c r="E10" s="3">
        <v>6000</v>
      </c>
      <c r="F10" s="3"/>
    </row>
    <row r="11" spans="1:7" x14ac:dyDescent="0.2">
      <c r="C11" s="3"/>
      <c r="D11" s="3"/>
      <c r="E11" s="3"/>
      <c r="F11" s="3"/>
    </row>
    <row r="12" spans="1:7" x14ac:dyDescent="0.2">
      <c r="C12" s="3"/>
      <c r="D12" s="3"/>
      <c r="E12" s="3"/>
      <c r="F12" s="3"/>
    </row>
    <row r="14" spans="1:7" x14ac:dyDescent="0.2">
      <c r="A14" s="10" t="s">
        <v>12</v>
      </c>
    </row>
    <row r="15" spans="1:7" x14ac:dyDescent="0.2">
      <c r="A15" s="1" t="s">
        <v>11</v>
      </c>
    </row>
    <row r="16" spans="1:7" x14ac:dyDescent="0.2">
      <c r="A16" s="10" t="s">
        <v>10</v>
      </c>
      <c r="B16" s="10"/>
      <c r="C16" s="10"/>
      <c r="D16" s="10"/>
      <c r="E16" s="10"/>
      <c r="F16" s="10"/>
      <c r="G16" s="10"/>
    </row>
    <row r="17" spans="1:7" x14ac:dyDescent="0.2">
      <c r="B17" s="41" t="s">
        <v>6</v>
      </c>
      <c r="C17" s="41"/>
      <c r="D17" s="41"/>
      <c r="E17" s="41"/>
    </row>
    <row r="18" spans="1:7" x14ac:dyDescent="0.2">
      <c r="A18" s="7" t="s">
        <v>5</v>
      </c>
      <c r="B18" s="6">
        <f>B5</f>
        <v>50</v>
      </c>
      <c r="C18" s="6">
        <f>C5</f>
        <v>35</v>
      </c>
      <c r="D18" s="6">
        <f>D5</f>
        <v>25</v>
      </c>
      <c r="E18" s="6">
        <f>E5</f>
        <v>15</v>
      </c>
    </row>
    <row r="19" spans="1:7" x14ac:dyDescent="0.2">
      <c r="A19" s="4" t="s">
        <v>4</v>
      </c>
      <c r="B19" s="9"/>
      <c r="C19" s="3"/>
      <c r="D19" s="3"/>
      <c r="E19" s="3"/>
    </row>
    <row r="20" spans="1:7" x14ac:dyDescent="0.2">
      <c r="A20" s="4" t="s">
        <v>3</v>
      </c>
      <c r="B20" s="3"/>
      <c r="C20" s="3"/>
      <c r="D20" s="3"/>
      <c r="E20" s="3"/>
    </row>
    <row r="21" spans="1:7" x14ac:dyDescent="0.2">
      <c r="A21" s="4" t="s">
        <v>2</v>
      </c>
      <c r="B21" s="3"/>
      <c r="C21" s="3"/>
      <c r="D21" s="3"/>
      <c r="E21" s="3"/>
    </row>
    <row r="22" spans="1:7" x14ac:dyDescent="0.2">
      <c r="A22" s="4" t="s">
        <v>1</v>
      </c>
      <c r="C22" s="3"/>
      <c r="D22" s="3"/>
      <c r="E22" s="3"/>
    </row>
    <row r="23" spans="1:7" x14ac:dyDescent="0.2">
      <c r="A23" s="4" t="s">
        <v>0</v>
      </c>
      <c r="C23" s="3"/>
      <c r="D23" s="3"/>
      <c r="E23" s="3"/>
    </row>
    <row r="25" spans="1:7" x14ac:dyDescent="0.2">
      <c r="A25" s="8" t="s">
        <v>9</v>
      </c>
    </row>
    <row r="26" spans="1:7" x14ac:dyDescent="0.2">
      <c r="A26" s="1" t="s">
        <v>8</v>
      </c>
    </row>
    <row r="27" spans="1:7" x14ac:dyDescent="0.2">
      <c r="A27" s="8" t="s">
        <v>7</v>
      </c>
      <c r="B27" s="8"/>
      <c r="C27" s="8"/>
      <c r="D27" s="8"/>
      <c r="E27" s="8"/>
      <c r="F27" s="8"/>
      <c r="G27" s="8"/>
    </row>
    <row r="28" spans="1:7" x14ac:dyDescent="0.2">
      <c r="B28" s="41" t="s">
        <v>6</v>
      </c>
      <c r="C28" s="41"/>
      <c r="D28" s="41"/>
      <c r="E28" s="41"/>
    </row>
    <row r="29" spans="1:7" x14ac:dyDescent="0.2">
      <c r="A29" s="7" t="s">
        <v>5</v>
      </c>
      <c r="B29" s="6">
        <f>B5</f>
        <v>50</v>
      </c>
      <c r="C29" s="6">
        <f>C5</f>
        <v>35</v>
      </c>
      <c r="D29" s="6">
        <f>D5</f>
        <v>25</v>
      </c>
      <c r="E29" s="6">
        <f>E5</f>
        <v>15</v>
      </c>
    </row>
    <row r="30" spans="1:7" x14ac:dyDescent="0.2">
      <c r="A30" s="4" t="s">
        <v>4</v>
      </c>
      <c r="B30" s="5"/>
      <c r="C30" s="3"/>
      <c r="D30" s="3"/>
      <c r="E30" s="3"/>
    </row>
    <row r="31" spans="1:7" x14ac:dyDescent="0.2">
      <c r="A31" s="4" t="s">
        <v>3</v>
      </c>
      <c r="B31" s="3"/>
      <c r="C31" s="3"/>
      <c r="D31" s="3"/>
      <c r="E31" s="3"/>
    </row>
    <row r="32" spans="1:7" x14ac:dyDescent="0.2">
      <c r="A32" s="4" t="s">
        <v>2</v>
      </c>
      <c r="B32" s="3"/>
      <c r="C32" s="3"/>
      <c r="D32" s="3"/>
      <c r="E32" s="3"/>
    </row>
    <row r="33" spans="1:5" x14ac:dyDescent="0.2">
      <c r="A33" s="4" t="s">
        <v>1</v>
      </c>
      <c r="C33" s="3"/>
      <c r="D33" s="3"/>
      <c r="E33" s="3"/>
    </row>
    <row r="34" spans="1:5" x14ac:dyDescent="0.2">
      <c r="A34" s="4" t="s">
        <v>0</v>
      </c>
      <c r="C34" s="3"/>
      <c r="D34" s="3"/>
      <c r="E34" s="3"/>
    </row>
    <row r="36" spans="1:5" x14ac:dyDescent="0.2">
      <c r="A36" s="2"/>
    </row>
  </sheetData>
  <mergeCells count="3">
    <mergeCell ref="B4:E4"/>
    <mergeCell ref="B17:E17"/>
    <mergeCell ref="B28:E28"/>
  </mergeCells>
  <printOptions headings="1" gridLines="1"/>
  <pageMargins left="0.7" right="0.7" top="0.75" bottom="0.75" header="0.3" footer="0.3"/>
  <pageSetup scale="7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5C92-7EFD-E943-A837-A7EC828966DC}">
  <sheetPr>
    <pageSetUpPr fitToPage="1"/>
  </sheetPr>
  <dimension ref="A1:Z9"/>
  <sheetViews>
    <sheetView workbookViewId="0"/>
  </sheetViews>
  <sheetFormatPr baseColWidth="10" defaultColWidth="8.83203125" defaultRowHeight="16" x14ac:dyDescent="0.2"/>
  <cols>
    <col min="1" max="1" width="28.5" style="1" customWidth="1"/>
    <col min="2" max="16384" width="8.83203125" style="1"/>
  </cols>
  <sheetData>
    <row r="1" spans="1:26" x14ac:dyDescent="0.2">
      <c r="A1" s="13" t="s">
        <v>5</v>
      </c>
      <c r="B1" s="13" t="s">
        <v>17</v>
      </c>
      <c r="Z1" s="12" t="s">
        <v>16</v>
      </c>
    </row>
    <row r="2" spans="1:26" x14ac:dyDescent="0.2">
      <c r="A2" s="4" t="s">
        <v>4</v>
      </c>
      <c r="B2" s="11">
        <v>0.6</v>
      </c>
    </row>
    <row r="3" spans="1:26" x14ac:dyDescent="0.2">
      <c r="A3" s="4" t="s">
        <v>3</v>
      </c>
      <c r="B3" s="11">
        <v>0.55000000000000004</v>
      </c>
    </row>
    <row r="4" spans="1:26" x14ac:dyDescent="0.2">
      <c r="A4" s="4" t="s">
        <v>2</v>
      </c>
      <c r="B4" s="11">
        <v>0.75</v>
      </c>
    </row>
    <row r="5" spans="1:26" x14ac:dyDescent="0.2">
      <c r="A5" s="4" t="s">
        <v>1</v>
      </c>
      <c r="B5" s="11">
        <v>0.6</v>
      </c>
    </row>
    <row r="6" spans="1:26" x14ac:dyDescent="0.2">
      <c r="A6" s="4" t="s">
        <v>0</v>
      </c>
      <c r="B6" s="11">
        <v>0.5</v>
      </c>
    </row>
    <row r="9" spans="1:26" x14ac:dyDescent="0.2">
      <c r="A9" s="1" t="s">
        <v>15</v>
      </c>
    </row>
  </sheetData>
  <printOptions headings="1" gridLines="1"/>
  <pageMargins left="0.7" right="0.7" top="0.75" bottom="0.75" header="0.3" footer="0.3"/>
  <pageSetup scale="9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8C2A-2A6C-CA42-84A1-03D34CE84EF1}">
  <dimension ref="A1:P41"/>
  <sheetViews>
    <sheetView workbookViewId="0"/>
  </sheetViews>
  <sheetFormatPr baseColWidth="10" defaultColWidth="8.83203125" defaultRowHeight="16" x14ac:dyDescent="0.2"/>
  <cols>
    <col min="1" max="1" width="13.1640625" style="14" customWidth="1"/>
    <col min="2" max="2" width="12.33203125" style="14" customWidth="1"/>
    <col min="3" max="3" width="14.33203125" style="14" bestFit="1" customWidth="1"/>
    <col min="4" max="4" width="13.1640625" style="14" customWidth="1"/>
    <col min="5" max="16384" width="8.83203125" style="14"/>
  </cols>
  <sheetData>
    <row r="1" spans="1:16" x14ac:dyDescent="0.2">
      <c r="A1" s="14" t="s">
        <v>46</v>
      </c>
    </row>
    <row r="2" spans="1:16" x14ac:dyDescent="0.2">
      <c r="E2" s="14" t="s">
        <v>45</v>
      </c>
    </row>
    <row r="3" spans="1:16" x14ac:dyDescent="0.2">
      <c r="A3" s="16" t="s">
        <v>40</v>
      </c>
      <c r="B3" s="16" t="s">
        <v>44</v>
      </c>
      <c r="C3" s="16" t="s">
        <v>43</v>
      </c>
      <c r="E3" s="16" t="s">
        <v>39</v>
      </c>
      <c r="F3" s="16" t="s">
        <v>38</v>
      </c>
      <c r="G3" s="16" t="s">
        <v>37</v>
      </c>
      <c r="H3" s="16" t="s">
        <v>36</v>
      </c>
      <c r="I3" s="16" t="s">
        <v>35</v>
      </c>
      <c r="J3" s="16" t="s">
        <v>34</v>
      </c>
      <c r="K3" s="16" t="s">
        <v>33</v>
      </c>
      <c r="L3" s="16" t="s">
        <v>32</v>
      </c>
      <c r="M3" s="16" t="s">
        <v>31</v>
      </c>
      <c r="N3" s="16" t="s">
        <v>30</v>
      </c>
      <c r="O3" s="16" t="s">
        <v>29</v>
      </c>
      <c r="P3" s="16" t="s">
        <v>28</v>
      </c>
    </row>
    <row r="4" spans="1:16" x14ac:dyDescent="0.2">
      <c r="A4" s="14" t="s">
        <v>27</v>
      </c>
      <c r="B4" s="18">
        <v>10</v>
      </c>
      <c r="C4" s="18">
        <v>2.39</v>
      </c>
      <c r="E4" s="14">
        <v>14</v>
      </c>
      <c r="F4" s="14">
        <v>94</v>
      </c>
      <c r="G4" s="14">
        <v>41</v>
      </c>
      <c r="H4" s="14">
        <v>205</v>
      </c>
      <c r="I4" s="14">
        <v>264</v>
      </c>
      <c r="J4" s="14">
        <v>790</v>
      </c>
      <c r="K4" s="14">
        <v>415</v>
      </c>
      <c r="L4" s="14">
        <v>963</v>
      </c>
      <c r="M4" s="14">
        <v>503</v>
      </c>
      <c r="N4" s="14">
        <v>222</v>
      </c>
      <c r="O4" s="14">
        <v>850</v>
      </c>
      <c r="P4" s="14">
        <v>738</v>
      </c>
    </row>
    <row r="5" spans="1:16" x14ac:dyDescent="0.2">
      <c r="A5" s="14" t="s">
        <v>26</v>
      </c>
      <c r="B5" s="18">
        <v>56.000000000000007</v>
      </c>
      <c r="C5" s="18">
        <v>1.03</v>
      </c>
      <c r="E5" s="14">
        <v>151</v>
      </c>
      <c r="F5" s="14">
        <v>679</v>
      </c>
      <c r="G5" s="14">
        <v>669</v>
      </c>
      <c r="H5" s="14">
        <v>261</v>
      </c>
      <c r="I5" s="14">
        <v>781</v>
      </c>
      <c r="J5" s="14">
        <v>954</v>
      </c>
      <c r="K5" s="14">
        <v>279</v>
      </c>
      <c r="L5" s="14">
        <v>478</v>
      </c>
      <c r="M5" s="14">
        <v>513</v>
      </c>
      <c r="N5" s="14">
        <v>948</v>
      </c>
      <c r="O5" s="14">
        <v>600</v>
      </c>
      <c r="P5" s="14">
        <v>303</v>
      </c>
    </row>
    <row r="6" spans="1:16" x14ac:dyDescent="0.2">
      <c r="A6" s="14" t="s">
        <v>25</v>
      </c>
      <c r="B6" s="18">
        <v>25</v>
      </c>
      <c r="C6" s="18">
        <v>1.05</v>
      </c>
      <c r="E6" s="14">
        <v>408</v>
      </c>
      <c r="F6" s="14">
        <v>800</v>
      </c>
      <c r="G6" s="14">
        <v>963</v>
      </c>
      <c r="H6" s="14">
        <v>869</v>
      </c>
      <c r="I6" s="14">
        <v>21</v>
      </c>
      <c r="J6" s="14">
        <v>430</v>
      </c>
      <c r="K6" s="14">
        <v>420</v>
      </c>
      <c r="L6" s="14">
        <v>713</v>
      </c>
      <c r="M6" s="14">
        <v>265</v>
      </c>
      <c r="N6" s="14">
        <v>512</v>
      </c>
      <c r="O6" s="14">
        <v>474</v>
      </c>
      <c r="P6" s="14">
        <v>102</v>
      </c>
    </row>
    <row r="7" spans="1:16" x14ac:dyDescent="0.2">
      <c r="A7" s="14" t="s">
        <v>24</v>
      </c>
      <c r="B7" s="18">
        <v>4</v>
      </c>
      <c r="C7" s="18">
        <v>1.0900000000000001</v>
      </c>
      <c r="E7" s="14">
        <v>657</v>
      </c>
      <c r="F7" s="14">
        <v>330</v>
      </c>
      <c r="G7" s="14">
        <v>352</v>
      </c>
      <c r="H7" s="14">
        <v>682</v>
      </c>
      <c r="I7" s="14">
        <v>641</v>
      </c>
      <c r="J7" s="14">
        <v>962</v>
      </c>
      <c r="K7" s="14">
        <v>774</v>
      </c>
      <c r="L7" s="14">
        <v>296</v>
      </c>
      <c r="M7" s="14">
        <v>885</v>
      </c>
      <c r="N7" s="14">
        <v>671</v>
      </c>
      <c r="O7" s="14">
        <v>400</v>
      </c>
      <c r="P7" s="14">
        <v>220</v>
      </c>
    </row>
    <row r="8" spans="1:16" x14ac:dyDescent="0.2">
      <c r="A8" s="14" t="s">
        <v>23</v>
      </c>
      <c r="B8" s="18">
        <v>31</v>
      </c>
      <c r="C8" s="18">
        <v>9.9600000000000009</v>
      </c>
      <c r="E8" s="14">
        <v>520</v>
      </c>
      <c r="F8" s="14">
        <v>156</v>
      </c>
      <c r="G8" s="14">
        <v>678</v>
      </c>
      <c r="H8" s="14">
        <v>775</v>
      </c>
      <c r="I8" s="14">
        <v>583</v>
      </c>
      <c r="J8" s="14">
        <v>198</v>
      </c>
      <c r="K8" s="14">
        <v>237</v>
      </c>
      <c r="L8" s="14">
        <v>542</v>
      </c>
      <c r="M8" s="14">
        <v>738</v>
      </c>
      <c r="N8" s="14">
        <v>467</v>
      </c>
      <c r="O8" s="14">
        <v>127</v>
      </c>
      <c r="P8" s="14">
        <v>568</v>
      </c>
    </row>
    <row r="9" spans="1:16" x14ac:dyDescent="0.2">
      <c r="A9" s="14" t="s">
        <v>22</v>
      </c>
      <c r="B9" s="18">
        <v>41</v>
      </c>
      <c r="C9" s="18">
        <v>6.73</v>
      </c>
      <c r="E9" s="14">
        <v>762</v>
      </c>
      <c r="F9" s="14">
        <v>578</v>
      </c>
      <c r="G9" s="14">
        <v>547</v>
      </c>
      <c r="H9" s="14">
        <v>308</v>
      </c>
      <c r="I9" s="14">
        <v>511</v>
      </c>
      <c r="J9" s="14">
        <v>815</v>
      </c>
      <c r="K9" s="14">
        <v>11</v>
      </c>
      <c r="L9" s="14">
        <v>472</v>
      </c>
      <c r="M9" s="14">
        <v>854</v>
      </c>
      <c r="N9" s="14">
        <v>964</v>
      </c>
      <c r="O9" s="14">
        <v>167</v>
      </c>
      <c r="P9" s="14">
        <v>806</v>
      </c>
    </row>
    <row r="10" spans="1:16" x14ac:dyDescent="0.2">
      <c r="A10" s="14" t="s">
        <v>21</v>
      </c>
      <c r="B10" s="18">
        <v>78</v>
      </c>
      <c r="C10" s="18">
        <v>7.03</v>
      </c>
      <c r="E10" s="14">
        <v>674</v>
      </c>
      <c r="F10" s="14">
        <v>878</v>
      </c>
      <c r="G10" s="14">
        <v>247</v>
      </c>
      <c r="H10" s="14">
        <v>338</v>
      </c>
      <c r="I10" s="14">
        <v>497</v>
      </c>
      <c r="J10" s="14">
        <v>205</v>
      </c>
      <c r="K10" s="14">
        <v>36</v>
      </c>
      <c r="L10" s="14">
        <v>649</v>
      </c>
      <c r="M10" s="14">
        <v>877</v>
      </c>
      <c r="N10" s="14">
        <v>364</v>
      </c>
      <c r="O10" s="14">
        <v>622</v>
      </c>
      <c r="P10" s="14">
        <v>120</v>
      </c>
    </row>
    <row r="11" spans="1:16" x14ac:dyDescent="0.2">
      <c r="A11" s="14" t="s">
        <v>20</v>
      </c>
      <c r="B11" s="18">
        <v>56.000000000000007</v>
      </c>
      <c r="C11" s="18">
        <v>10.06</v>
      </c>
      <c r="E11" s="14">
        <v>534</v>
      </c>
      <c r="F11" s="14">
        <v>184</v>
      </c>
      <c r="G11" s="14">
        <v>124</v>
      </c>
      <c r="H11" s="14">
        <v>30</v>
      </c>
      <c r="I11" s="14">
        <v>253</v>
      </c>
      <c r="J11" s="14">
        <v>410</v>
      </c>
      <c r="K11" s="14">
        <v>486</v>
      </c>
      <c r="L11" s="14">
        <v>242</v>
      </c>
      <c r="M11" s="14">
        <v>832</v>
      </c>
      <c r="N11" s="14">
        <v>636</v>
      </c>
      <c r="O11" s="14">
        <v>937</v>
      </c>
      <c r="P11" s="14">
        <v>527</v>
      </c>
    </row>
    <row r="12" spans="1:16" x14ac:dyDescent="0.2">
      <c r="A12" s="14" t="s">
        <v>19</v>
      </c>
      <c r="B12" s="18">
        <v>28.999999999999996</v>
      </c>
      <c r="C12" s="18">
        <v>13.16</v>
      </c>
      <c r="E12" s="14">
        <v>103</v>
      </c>
      <c r="F12" s="14">
        <v>55</v>
      </c>
      <c r="G12" s="14">
        <v>713</v>
      </c>
      <c r="H12" s="14">
        <v>798</v>
      </c>
      <c r="I12" s="14">
        <v>937</v>
      </c>
      <c r="J12" s="14">
        <v>757</v>
      </c>
      <c r="K12" s="14">
        <v>979</v>
      </c>
      <c r="L12" s="14">
        <v>663</v>
      </c>
      <c r="M12" s="14">
        <v>712</v>
      </c>
      <c r="N12" s="14">
        <v>731</v>
      </c>
      <c r="O12" s="14">
        <v>422</v>
      </c>
      <c r="P12" s="14">
        <v>762</v>
      </c>
    </row>
    <row r="13" spans="1:16" x14ac:dyDescent="0.2">
      <c r="A13" s="14" t="s">
        <v>18</v>
      </c>
      <c r="B13" s="18">
        <v>26</v>
      </c>
      <c r="C13" s="18">
        <v>9.2200000000000006</v>
      </c>
      <c r="E13" s="14">
        <v>556</v>
      </c>
      <c r="F13" s="14">
        <v>88</v>
      </c>
      <c r="G13" s="14">
        <v>724</v>
      </c>
      <c r="H13" s="14">
        <v>927</v>
      </c>
      <c r="I13" s="14">
        <v>545</v>
      </c>
      <c r="J13" s="14">
        <v>246</v>
      </c>
      <c r="K13" s="14">
        <v>472</v>
      </c>
      <c r="L13" s="14">
        <v>546</v>
      </c>
      <c r="M13" s="14">
        <v>139</v>
      </c>
      <c r="N13" s="14">
        <v>805</v>
      </c>
      <c r="O13" s="14">
        <v>570</v>
      </c>
      <c r="P13" s="14">
        <v>560</v>
      </c>
    </row>
    <row r="16" spans="1:16" x14ac:dyDescent="0.2">
      <c r="E16" s="14" t="s">
        <v>42</v>
      </c>
    </row>
    <row r="17" spans="4:16" x14ac:dyDescent="0.2">
      <c r="D17" s="16" t="s">
        <v>40</v>
      </c>
      <c r="E17" s="16" t="s">
        <v>39</v>
      </c>
      <c r="F17" s="16" t="s">
        <v>38</v>
      </c>
      <c r="G17" s="16" t="s">
        <v>37</v>
      </c>
      <c r="H17" s="16" t="s">
        <v>36</v>
      </c>
      <c r="I17" s="16" t="s">
        <v>35</v>
      </c>
      <c r="J17" s="16" t="s">
        <v>34</v>
      </c>
      <c r="K17" s="16" t="s">
        <v>33</v>
      </c>
      <c r="L17" s="16" t="s">
        <v>32</v>
      </c>
      <c r="M17" s="16" t="s">
        <v>31</v>
      </c>
      <c r="N17" s="16" t="s">
        <v>30</v>
      </c>
      <c r="O17" s="16" t="s">
        <v>29</v>
      </c>
      <c r="P17" s="16" t="s">
        <v>28</v>
      </c>
    </row>
    <row r="18" spans="4:16" x14ac:dyDescent="0.2">
      <c r="D18" s="14" t="s">
        <v>27</v>
      </c>
      <c r="E18" s="17"/>
    </row>
    <row r="19" spans="4:16" x14ac:dyDescent="0.2">
      <c r="D19" s="14" t="s">
        <v>26</v>
      </c>
    </row>
    <row r="20" spans="4:16" x14ac:dyDescent="0.2">
      <c r="D20" s="14" t="s">
        <v>25</v>
      </c>
    </row>
    <row r="21" spans="4:16" x14ac:dyDescent="0.2">
      <c r="D21" s="14" t="s">
        <v>24</v>
      </c>
    </row>
    <row r="22" spans="4:16" x14ac:dyDescent="0.2">
      <c r="D22" s="14" t="s">
        <v>23</v>
      </c>
    </row>
    <row r="23" spans="4:16" x14ac:dyDescent="0.2">
      <c r="D23" s="14" t="s">
        <v>22</v>
      </c>
    </row>
    <row r="24" spans="4:16" x14ac:dyDescent="0.2">
      <c r="D24" s="14" t="s">
        <v>21</v>
      </c>
    </row>
    <row r="25" spans="4:16" x14ac:dyDescent="0.2">
      <c r="D25" s="14" t="s">
        <v>20</v>
      </c>
    </row>
    <row r="26" spans="4:16" x14ac:dyDescent="0.2">
      <c r="D26" s="14" t="s">
        <v>19</v>
      </c>
    </row>
    <row r="27" spans="4:16" x14ac:dyDescent="0.2">
      <c r="D27" s="14" t="s">
        <v>18</v>
      </c>
    </row>
    <row r="30" spans="4:16" x14ac:dyDescent="0.2">
      <c r="E30" s="14" t="s">
        <v>41</v>
      </c>
    </row>
    <row r="31" spans="4:16" x14ac:dyDescent="0.2">
      <c r="D31" s="16" t="s">
        <v>40</v>
      </c>
      <c r="E31" s="16" t="s">
        <v>39</v>
      </c>
      <c r="F31" s="16" t="s">
        <v>38</v>
      </c>
      <c r="G31" s="16" t="s">
        <v>37</v>
      </c>
      <c r="H31" s="16" t="s">
        <v>36</v>
      </c>
      <c r="I31" s="16" t="s">
        <v>35</v>
      </c>
      <c r="J31" s="16" t="s">
        <v>34</v>
      </c>
      <c r="K31" s="16" t="s">
        <v>33</v>
      </c>
      <c r="L31" s="16" t="s">
        <v>32</v>
      </c>
      <c r="M31" s="16" t="s">
        <v>31</v>
      </c>
      <c r="N31" s="16" t="s">
        <v>30</v>
      </c>
      <c r="O31" s="16" t="s">
        <v>29</v>
      </c>
      <c r="P31" s="16" t="s">
        <v>28</v>
      </c>
    </row>
    <row r="32" spans="4:16" x14ac:dyDescent="0.2">
      <c r="D32" s="14" t="s">
        <v>27</v>
      </c>
      <c r="E32" s="15"/>
    </row>
    <row r="33" spans="4:4" x14ac:dyDescent="0.2">
      <c r="D33" s="14" t="s">
        <v>26</v>
      </c>
    </row>
    <row r="34" spans="4:4" x14ac:dyDescent="0.2">
      <c r="D34" s="14" t="s">
        <v>25</v>
      </c>
    </row>
    <row r="35" spans="4:4" x14ac:dyDescent="0.2">
      <c r="D35" s="14" t="s">
        <v>24</v>
      </c>
    </row>
    <row r="36" spans="4:4" x14ac:dyDescent="0.2">
      <c r="D36" s="14" t="s">
        <v>23</v>
      </c>
    </row>
    <row r="37" spans="4:4" x14ac:dyDescent="0.2">
      <c r="D37" s="14" t="s">
        <v>22</v>
      </c>
    </row>
    <row r="38" spans="4:4" x14ac:dyDescent="0.2">
      <c r="D38" s="14" t="s">
        <v>21</v>
      </c>
    </row>
    <row r="39" spans="4:4" x14ac:dyDescent="0.2">
      <c r="D39" s="14" t="s">
        <v>20</v>
      </c>
    </row>
    <row r="40" spans="4:4" x14ac:dyDescent="0.2">
      <c r="D40" s="14" t="s">
        <v>19</v>
      </c>
    </row>
    <row r="41" spans="4:4" x14ac:dyDescent="0.2">
      <c r="D41" s="14" t="s">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75AC-48C0-2F44-88F0-BED150B08FB1}">
  <dimension ref="A1:R55"/>
  <sheetViews>
    <sheetView workbookViewId="0"/>
  </sheetViews>
  <sheetFormatPr baseColWidth="10" defaultRowHeight="16" x14ac:dyDescent="0.2"/>
  <sheetData>
    <row r="1" spans="1:18" s="14" customFormat="1" ht="15" customHeight="1" x14ac:dyDescent="0.2">
      <c r="A1" s="39" t="s">
        <v>117</v>
      </c>
      <c r="B1" s="38"/>
      <c r="C1" s="35"/>
      <c r="D1" s="35"/>
      <c r="E1" s="35"/>
      <c r="F1" s="35"/>
      <c r="G1" s="35"/>
      <c r="H1" s="35"/>
      <c r="I1" s="35"/>
      <c r="J1" s="35"/>
      <c r="K1" s="35"/>
    </row>
    <row r="2" spans="1:18" s="14" customFormat="1" x14ac:dyDescent="0.2">
      <c r="B2" s="37"/>
      <c r="C2" s="36"/>
      <c r="D2" s="35"/>
      <c r="E2" s="35"/>
      <c r="F2" s="35"/>
      <c r="G2" s="35"/>
      <c r="H2" s="35"/>
      <c r="I2" s="35"/>
      <c r="J2" s="35"/>
      <c r="K2" s="35"/>
      <c r="L2" s="34" t="s">
        <v>116</v>
      </c>
      <c r="M2" s="33">
        <v>24</v>
      </c>
    </row>
    <row r="3" spans="1:18" s="14" customFormat="1" x14ac:dyDescent="0.2"/>
    <row r="4" spans="1:18" s="14" customFormat="1" ht="30" customHeight="1" x14ac:dyDescent="0.2">
      <c r="A4" s="43" t="s">
        <v>115</v>
      </c>
      <c r="B4" s="45" t="s">
        <v>114</v>
      </c>
      <c r="C4" s="32"/>
      <c r="D4" s="42" t="s">
        <v>113</v>
      </c>
      <c r="E4" s="42"/>
      <c r="F4" s="42"/>
      <c r="H4" s="42" t="s">
        <v>112</v>
      </c>
      <c r="I4" s="42"/>
      <c r="J4" s="42"/>
      <c r="L4" s="42" t="s">
        <v>111</v>
      </c>
      <c r="M4" s="42"/>
      <c r="N4" s="42"/>
      <c r="P4" s="42" t="s">
        <v>110</v>
      </c>
      <c r="Q4" s="42"/>
      <c r="R4" s="42"/>
    </row>
    <row r="5" spans="1:18" s="14" customFormat="1" x14ac:dyDescent="0.2">
      <c r="A5" s="44"/>
      <c r="B5" s="46"/>
      <c r="C5" s="32"/>
      <c r="D5" s="31" t="s">
        <v>109</v>
      </c>
      <c r="E5" s="31" t="s">
        <v>108</v>
      </c>
      <c r="F5" s="31" t="s">
        <v>107</v>
      </c>
      <c r="H5" s="31" t="s">
        <v>109</v>
      </c>
      <c r="I5" s="31" t="s">
        <v>108</v>
      </c>
      <c r="J5" s="31" t="s">
        <v>107</v>
      </c>
      <c r="L5" s="31" t="s">
        <v>109</v>
      </c>
      <c r="M5" s="31" t="s">
        <v>108</v>
      </c>
      <c r="N5" s="31" t="s">
        <v>107</v>
      </c>
      <c r="P5" s="31" t="s">
        <v>109</v>
      </c>
      <c r="Q5" s="31" t="s">
        <v>108</v>
      </c>
      <c r="R5" s="31" t="s">
        <v>107</v>
      </c>
    </row>
    <row r="6" spans="1:18" s="14" customFormat="1" x14ac:dyDescent="0.2">
      <c r="A6" s="14" t="s">
        <v>102</v>
      </c>
      <c r="B6" s="14" t="s">
        <v>106</v>
      </c>
      <c r="D6" s="26">
        <v>8.8000000000000007</v>
      </c>
      <c r="E6" s="26">
        <v>8.69</v>
      </c>
      <c r="F6" s="26">
        <v>8.9</v>
      </c>
      <c r="H6" s="14">
        <f t="shared" ref="H6:H51" si="0">SUMIF($A:$A,$A6,D:D)</f>
        <v>9.59</v>
      </c>
      <c r="I6" s="14">
        <f t="shared" ref="I6:I51" si="1">SUMIF($A:$A,$A6,E:E)</f>
        <v>9.33</v>
      </c>
      <c r="J6" s="14">
        <f t="shared" ref="J6:J51" si="2">SUMIF($A:$A,$A6,F:F)</f>
        <v>9.83</v>
      </c>
      <c r="L6" s="30"/>
      <c r="P6" s="29"/>
    </row>
    <row r="7" spans="1:18" s="14" customFormat="1" x14ac:dyDescent="0.2">
      <c r="A7" s="14" t="s">
        <v>102</v>
      </c>
      <c r="B7" s="14" t="s">
        <v>105</v>
      </c>
      <c r="D7" s="26">
        <v>0.68</v>
      </c>
      <c r="E7" s="26">
        <v>0.55000000000000004</v>
      </c>
      <c r="F7" s="26">
        <v>0.81</v>
      </c>
      <c r="H7" s="14">
        <f t="shared" si="0"/>
        <v>9.59</v>
      </c>
      <c r="I7" s="14">
        <f t="shared" si="1"/>
        <v>9.33</v>
      </c>
      <c r="J7" s="14">
        <f t="shared" si="2"/>
        <v>9.83</v>
      </c>
    </row>
    <row r="8" spans="1:18" s="14" customFormat="1" x14ac:dyDescent="0.2">
      <c r="A8" s="14" t="s">
        <v>102</v>
      </c>
      <c r="B8" s="14" t="s">
        <v>104</v>
      </c>
      <c r="D8" s="26">
        <v>0.08</v>
      </c>
      <c r="E8" s="26">
        <v>0.06</v>
      </c>
      <c r="F8" s="26">
        <v>0.1</v>
      </c>
      <c r="H8" s="14">
        <f t="shared" si="0"/>
        <v>9.59</v>
      </c>
      <c r="I8" s="14">
        <f t="shared" si="1"/>
        <v>9.33</v>
      </c>
      <c r="J8" s="14">
        <f t="shared" si="2"/>
        <v>9.83</v>
      </c>
    </row>
    <row r="9" spans="1:18" s="14" customFormat="1" x14ac:dyDescent="0.2">
      <c r="A9" s="14" t="s">
        <v>102</v>
      </c>
      <c r="B9" s="14" t="s">
        <v>103</v>
      </c>
      <c r="D9" s="28">
        <v>0.01</v>
      </c>
      <c r="E9" s="26">
        <v>0.01</v>
      </c>
      <c r="F9" s="26">
        <v>0</v>
      </c>
      <c r="H9" s="14">
        <f t="shared" si="0"/>
        <v>9.59</v>
      </c>
      <c r="I9" s="14">
        <f t="shared" si="1"/>
        <v>9.33</v>
      </c>
      <c r="J9" s="14">
        <f t="shared" si="2"/>
        <v>9.83</v>
      </c>
    </row>
    <row r="10" spans="1:18" s="14" customFormat="1" x14ac:dyDescent="0.2">
      <c r="A10" s="14" t="s">
        <v>102</v>
      </c>
      <c r="B10" s="14" t="s">
        <v>101</v>
      </c>
      <c r="D10" s="26">
        <v>0.02</v>
      </c>
      <c r="E10" s="26">
        <v>0.02</v>
      </c>
      <c r="F10" s="26">
        <v>0.02</v>
      </c>
      <c r="H10" s="14">
        <f t="shared" si="0"/>
        <v>9.59</v>
      </c>
      <c r="I10" s="14">
        <f t="shared" si="1"/>
        <v>9.33</v>
      </c>
      <c r="J10" s="14">
        <f t="shared" si="2"/>
        <v>9.83</v>
      </c>
    </row>
    <row r="11" spans="1:18" s="14" customFormat="1" x14ac:dyDescent="0.2">
      <c r="A11" s="14" t="s">
        <v>99</v>
      </c>
      <c r="B11" s="14" t="s">
        <v>100</v>
      </c>
      <c r="D11" s="26">
        <v>1.07</v>
      </c>
      <c r="E11" s="26">
        <v>1.1000000000000001</v>
      </c>
      <c r="F11" s="26">
        <v>1.04</v>
      </c>
      <c r="H11" s="14">
        <f t="shared" si="0"/>
        <v>1.1700000000000002</v>
      </c>
      <c r="I11" s="14">
        <f t="shared" si="1"/>
        <v>1.2100000000000002</v>
      </c>
      <c r="J11" s="14">
        <f t="shared" si="2"/>
        <v>1.1300000000000001</v>
      </c>
    </row>
    <row r="12" spans="1:18" s="14" customFormat="1" x14ac:dyDescent="0.2">
      <c r="A12" s="14" t="s">
        <v>99</v>
      </c>
      <c r="B12" s="14" t="s">
        <v>98</v>
      </c>
      <c r="D12" s="26">
        <v>0.1</v>
      </c>
      <c r="E12" s="26">
        <v>0.11</v>
      </c>
      <c r="F12" s="26">
        <v>0.09</v>
      </c>
      <c r="H12" s="14">
        <f t="shared" si="0"/>
        <v>1.1700000000000002</v>
      </c>
      <c r="I12" s="14">
        <f t="shared" si="1"/>
        <v>1.2100000000000002</v>
      </c>
      <c r="J12" s="14">
        <f t="shared" si="2"/>
        <v>1.1300000000000001</v>
      </c>
    </row>
    <row r="13" spans="1:18" s="14" customFormat="1" x14ac:dyDescent="0.2">
      <c r="A13" s="14" t="s">
        <v>88</v>
      </c>
      <c r="B13" s="14" t="s">
        <v>97</v>
      </c>
      <c r="D13" s="26">
        <v>0.55000000000000004</v>
      </c>
      <c r="E13" s="26">
        <v>0.27</v>
      </c>
      <c r="F13" s="26">
        <v>0.82</v>
      </c>
      <c r="H13" s="14">
        <f t="shared" si="0"/>
        <v>1.7900000000000005</v>
      </c>
      <c r="I13" s="14">
        <f t="shared" si="1"/>
        <v>1.3700000000000003</v>
      </c>
      <c r="J13" s="14">
        <f t="shared" si="2"/>
        <v>2.1399999999999992</v>
      </c>
    </row>
    <row r="14" spans="1:18" s="14" customFormat="1" x14ac:dyDescent="0.2">
      <c r="A14" s="14" t="s">
        <v>88</v>
      </c>
      <c r="B14" s="14" t="s">
        <v>96</v>
      </c>
      <c r="D14" s="26">
        <v>0.59</v>
      </c>
      <c r="E14" s="26">
        <v>0.34</v>
      </c>
      <c r="F14" s="26">
        <v>0.82</v>
      </c>
      <c r="H14" s="14">
        <f t="shared" si="0"/>
        <v>1.7900000000000005</v>
      </c>
      <c r="I14" s="14">
        <f t="shared" si="1"/>
        <v>1.3700000000000003</v>
      </c>
      <c r="J14" s="14">
        <f t="shared" si="2"/>
        <v>2.1399999999999992</v>
      </c>
    </row>
    <row r="15" spans="1:18" s="14" customFormat="1" x14ac:dyDescent="0.2">
      <c r="A15" s="14" t="s">
        <v>88</v>
      </c>
      <c r="B15" s="14" t="s">
        <v>95</v>
      </c>
      <c r="D15" s="26">
        <v>0.19</v>
      </c>
      <c r="E15" s="26">
        <v>0.25</v>
      </c>
      <c r="F15" s="26">
        <v>0.12</v>
      </c>
      <c r="H15" s="14">
        <f t="shared" si="0"/>
        <v>1.7900000000000005</v>
      </c>
      <c r="I15" s="14">
        <f t="shared" si="1"/>
        <v>1.3700000000000003</v>
      </c>
      <c r="J15" s="14">
        <f t="shared" si="2"/>
        <v>2.1399999999999992</v>
      </c>
    </row>
    <row r="16" spans="1:18" s="14" customFormat="1" x14ac:dyDescent="0.2">
      <c r="A16" s="14" t="s">
        <v>88</v>
      </c>
      <c r="B16" s="14" t="s">
        <v>94</v>
      </c>
      <c r="D16" s="26">
        <v>0.12</v>
      </c>
      <c r="E16" s="26">
        <v>0.1</v>
      </c>
      <c r="F16" s="26">
        <v>0.13</v>
      </c>
      <c r="H16" s="14">
        <f t="shared" si="0"/>
        <v>1.7900000000000005</v>
      </c>
      <c r="I16" s="14">
        <f t="shared" si="1"/>
        <v>1.3700000000000003</v>
      </c>
      <c r="J16" s="14">
        <f t="shared" si="2"/>
        <v>2.1399999999999992</v>
      </c>
    </row>
    <row r="17" spans="1:10" s="14" customFormat="1" x14ac:dyDescent="0.2">
      <c r="A17" s="14" t="s">
        <v>88</v>
      </c>
      <c r="B17" s="14" t="s">
        <v>93</v>
      </c>
      <c r="D17" s="26">
        <v>7.0000000000000007E-2</v>
      </c>
      <c r="E17" s="26">
        <v>0.08</v>
      </c>
      <c r="F17" s="26">
        <v>0.05</v>
      </c>
      <c r="H17" s="14">
        <f t="shared" si="0"/>
        <v>1.7900000000000005</v>
      </c>
      <c r="I17" s="14">
        <f t="shared" si="1"/>
        <v>1.3700000000000003</v>
      </c>
      <c r="J17" s="14">
        <f t="shared" si="2"/>
        <v>2.1399999999999992</v>
      </c>
    </row>
    <row r="18" spans="1:10" s="14" customFormat="1" x14ac:dyDescent="0.2">
      <c r="A18" s="14" t="s">
        <v>88</v>
      </c>
      <c r="B18" s="14" t="s">
        <v>92</v>
      </c>
      <c r="D18" s="26">
        <v>0.05</v>
      </c>
      <c r="E18" s="26">
        <v>0.09</v>
      </c>
      <c r="F18" s="26">
        <v>0.02</v>
      </c>
      <c r="H18" s="14">
        <f t="shared" si="0"/>
        <v>1.7900000000000005</v>
      </c>
      <c r="I18" s="14">
        <f t="shared" si="1"/>
        <v>1.3700000000000003</v>
      </c>
      <c r="J18" s="14">
        <f t="shared" si="2"/>
        <v>2.1399999999999992</v>
      </c>
    </row>
    <row r="19" spans="1:10" s="14" customFormat="1" x14ac:dyDescent="0.2">
      <c r="A19" s="14" t="s">
        <v>88</v>
      </c>
      <c r="B19" s="14" t="s">
        <v>91</v>
      </c>
      <c r="D19" s="26">
        <v>0.11</v>
      </c>
      <c r="E19" s="26">
        <v>0.09</v>
      </c>
      <c r="F19" s="26">
        <v>0.12</v>
      </c>
      <c r="H19" s="14">
        <f t="shared" si="0"/>
        <v>1.7900000000000005</v>
      </c>
      <c r="I19" s="14">
        <f t="shared" si="1"/>
        <v>1.3700000000000003</v>
      </c>
      <c r="J19" s="14">
        <f t="shared" si="2"/>
        <v>2.1399999999999992</v>
      </c>
    </row>
    <row r="20" spans="1:10" s="14" customFormat="1" x14ac:dyDescent="0.2">
      <c r="A20" s="14" t="s">
        <v>88</v>
      </c>
      <c r="B20" s="14" t="s">
        <v>90</v>
      </c>
      <c r="D20" s="26">
        <v>0.05</v>
      </c>
      <c r="E20" s="26">
        <v>0.09</v>
      </c>
      <c r="F20" s="26">
        <v>0.01</v>
      </c>
      <c r="H20" s="14">
        <f t="shared" si="0"/>
        <v>1.7900000000000005</v>
      </c>
      <c r="I20" s="14">
        <f t="shared" si="1"/>
        <v>1.3700000000000003</v>
      </c>
      <c r="J20" s="14">
        <f t="shared" si="2"/>
        <v>2.1399999999999992</v>
      </c>
    </row>
    <row r="21" spans="1:10" s="14" customFormat="1" x14ac:dyDescent="0.2">
      <c r="A21" s="14" t="s">
        <v>88</v>
      </c>
      <c r="B21" s="14" t="s">
        <v>89</v>
      </c>
      <c r="D21" s="26">
        <v>0.02</v>
      </c>
      <c r="E21" s="26">
        <v>0.02</v>
      </c>
      <c r="F21" s="26">
        <v>0.01</v>
      </c>
      <c r="H21" s="14">
        <f t="shared" si="0"/>
        <v>1.7900000000000005</v>
      </c>
      <c r="I21" s="14">
        <f t="shared" si="1"/>
        <v>1.3700000000000003</v>
      </c>
      <c r="J21" s="14">
        <f t="shared" si="2"/>
        <v>2.1399999999999992</v>
      </c>
    </row>
    <row r="22" spans="1:10" s="14" customFormat="1" x14ac:dyDescent="0.2">
      <c r="A22" s="14" t="s">
        <v>88</v>
      </c>
      <c r="B22" s="14" t="s">
        <v>87</v>
      </c>
      <c r="D22" s="26">
        <v>0.04</v>
      </c>
      <c r="E22" s="26">
        <v>0.04</v>
      </c>
      <c r="F22" s="26">
        <v>0.04</v>
      </c>
      <c r="H22" s="14">
        <f t="shared" si="0"/>
        <v>1.7900000000000005</v>
      </c>
      <c r="I22" s="14">
        <f t="shared" si="1"/>
        <v>1.3700000000000003</v>
      </c>
      <c r="J22" s="14">
        <f t="shared" si="2"/>
        <v>2.1399999999999992</v>
      </c>
    </row>
    <row r="23" spans="1:10" s="14" customFormat="1" x14ac:dyDescent="0.2">
      <c r="A23" s="14" t="s">
        <v>82</v>
      </c>
      <c r="B23" s="14" t="s">
        <v>86</v>
      </c>
      <c r="D23" s="26">
        <v>0.36</v>
      </c>
      <c r="E23" s="26">
        <v>0.27</v>
      </c>
      <c r="F23" s="26">
        <v>0.44</v>
      </c>
      <c r="H23" s="14">
        <f t="shared" si="0"/>
        <v>0.73</v>
      </c>
      <c r="I23" s="14">
        <f t="shared" si="1"/>
        <v>0.59000000000000008</v>
      </c>
      <c r="J23" s="14">
        <f t="shared" si="2"/>
        <v>0.8600000000000001</v>
      </c>
    </row>
    <row r="24" spans="1:10" s="14" customFormat="1" x14ac:dyDescent="0.2">
      <c r="A24" s="14" t="s">
        <v>82</v>
      </c>
      <c r="B24" s="14" t="s">
        <v>85</v>
      </c>
      <c r="D24" s="26">
        <v>0.09</v>
      </c>
      <c r="E24" s="26">
        <v>0.06</v>
      </c>
      <c r="F24" s="26">
        <v>0.12</v>
      </c>
      <c r="H24" s="14">
        <f t="shared" si="0"/>
        <v>0.73</v>
      </c>
      <c r="I24" s="14">
        <f t="shared" si="1"/>
        <v>0.59000000000000008</v>
      </c>
      <c r="J24" s="14">
        <f t="shared" si="2"/>
        <v>0.8600000000000001</v>
      </c>
    </row>
    <row r="25" spans="1:10" s="14" customFormat="1" x14ac:dyDescent="0.2">
      <c r="A25" s="14" t="s">
        <v>82</v>
      </c>
      <c r="B25" s="14" t="s">
        <v>84</v>
      </c>
      <c r="D25" s="26">
        <v>0.01</v>
      </c>
      <c r="E25" s="26">
        <v>0.02</v>
      </c>
      <c r="F25" s="26">
        <v>0.01</v>
      </c>
      <c r="H25" s="14">
        <f t="shared" si="0"/>
        <v>0.73</v>
      </c>
      <c r="I25" s="14">
        <f t="shared" si="1"/>
        <v>0.59000000000000008</v>
      </c>
      <c r="J25" s="14">
        <f t="shared" si="2"/>
        <v>0.8600000000000001</v>
      </c>
    </row>
    <row r="26" spans="1:10" s="14" customFormat="1" x14ac:dyDescent="0.2">
      <c r="A26" s="14" t="s">
        <v>82</v>
      </c>
      <c r="B26" s="14" t="s">
        <v>83</v>
      </c>
      <c r="D26" s="26">
        <v>0</v>
      </c>
      <c r="E26" s="26">
        <v>0</v>
      </c>
      <c r="F26" s="26">
        <v>0</v>
      </c>
      <c r="H26" s="14">
        <f t="shared" si="0"/>
        <v>0.73</v>
      </c>
      <c r="I26" s="14">
        <f t="shared" si="1"/>
        <v>0.59000000000000008</v>
      </c>
      <c r="J26" s="14">
        <f t="shared" si="2"/>
        <v>0.8600000000000001</v>
      </c>
    </row>
    <row r="27" spans="1:10" s="14" customFormat="1" x14ac:dyDescent="0.2">
      <c r="A27" s="14" t="s">
        <v>82</v>
      </c>
      <c r="B27" s="14" t="s">
        <v>81</v>
      </c>
      <c r="D27" s="26">
        <v>0.27</v>
      </c>
      <c r="E27" s="26">
        <v>0.24</v>
      </c>
      <c r="F27" s="26">
        <v>0.28999999999999998</v>
      </c>
      <c r="H27" s="14">
        <f t="shared" si="0"/>
        <v>0.73</v>
      </c>
      <c r="I27" s="14">
        <f t="shared" si="1"/>
        <v>0.59000000000000008</v>
      </c>
      <c r="J27" s="14">
        <f t="shared" si="2"/>
        <v>0.8600000000000001</v>
      </c>
    </row>
    <row r="28" spans="1:10" s="14" customFormat="1" x14ac:dyDescent="0.2">
      <c r="A28" s="14" t="s">
        <v>78</v>
      </c>
      <c r="B28" s="14" t="s">
        <v>80</v>
      </c>
      <c r="D28" s="26">
        <v>0.41</v>
      </c>
      <c r="E28" s="26">
        <v>0.26</v>
      </c>
      <c r="F28" s="26">
        <v>0.55000000000000004</v>
      </c>
      <c r="H28" s="14">
        <f t="shared" si="0"/>
        <v>0.52999999999999992</v>
      </c>
      <c r="I28" s="14">
        <f t="shared" si="1"/>
        <v>0.35000000000000003</v>
      </c>
      <c r="J28" s="14">
        <f t="shared" si="2"/>
        <v>0.72000000000000008</v>
      </c>
    </row>
    <row r="29" spans="1:10" s="14" customFormat="1" x14ac:dyDescent="0.2">
      <c r="A29" s="14" t="s">
        <v>78</v>
      </c>
      <c r="B29" s="14" t="s">
        <v>79</v>
      </c>
      <c r="D29" s="26">
        <v>0.04</v>
      </c>
      <c r="E29" s="26">
        <v>0.03</v>
      </c>
      <c r="F29" s="26">
        <v>0.06</v>
      </c>
      <c r="H29" s="14">
        <f t="shared" si="0"/>
        <v>0.52999999999999992</v>
      </c>
      <c r="I29" s="14">
        <f t="shared" si="1"/>
        <v>0.35000000000000003</v>
      </c>
      <c r="J29" s="14">
        <f t="shared" si="2"/>
        <v>0.72000000000000008</v>
      </c>
    </row>
    <row r="30" spans="1:10" s="14" customFormat="1" x14ac:dyDescent="0.2">
      <c r="A30" s="14" t="s">
        <v>78</v>
      </c>
      <c r="B30" s="14" t="s">
        <v>77</v>
      </c>
      <c r="C30" s="27"/>
      <c r="D30" s="26">
        <v>0.08</v>
      </c>
      <c r="E30" s="26">
        <v>0.06</v>
      </c>
      <c r="F30" s="26">
        <v>0.11</v>
      </c>
      <c r="H30" s="14">
        <f t="shared" si="0"/>
        <v>0.52999999999999992</v>
      </c>
      <c r="I30" s="14">
        <f t="shared" si="1"/>
        <v>0.35000000000000003</v>
      </c>
      <c r="J30" s="14">
        <f t="shared" si="2"/>
        <v>0.72000000000000008</v>
      </c>
    </row>
    <row r="31" spans="1:10" s="14" customFormat="1" x14ac:dyDescent="0.2">
      <c r="A31" s="14" t="s">
        <v>74</v>
      </c>
      <c r="B31" s="14" t="s">
        <v>76</v>
      </c>
      <c r="D31" s="26">
        <v>7.0000000000000007E-2</v>
      </c>
      <c r="E31" s="26">
        <v>0.04</v>
      </c>
      <c r="F31" s="26">
        <v>0.1</v>
      </c>
      <c r="H31" s="14">
        <f t="shared" si="0"/>
        <v>0.18</v>
      </c>
      <c r="I31" s="14">
        <f t="shared" si="1"/>
        <v>0.15000000000000002</v>
      </c>
      <c r="J31" s="14">
        <f t="shared" si="2"/>
        <v>0.21000000000000002</v>
      </c>
    </row>
    <row r="32" spans="1:10" s="14" customFormat="1" x14ac:dyDescent="0.2">
      <c r="A32" s="14" t="s">
        <v>74</v>
      </c>
      <c r="B32" s="14" t="s">
        <v>75</v>
      </c>
      <c r="D32" s="26">
        <v>0.06</v>
      </c>
      <c r="E32" s="26">
        <v>7.0000000000000007E-2</v>
      </c>
      <c r="F32" s="26">
        <v>0.06</v>
      </c>
      <c r="H32" s="14">
        <f t="shared" si="0"/>
        <v>0.18</v>
      </c>
      <c r="I32" s="14">
        <f t="shared" si="1"/>
        <v>0.15000000000000002</v>
      </c>
      <c r="J32" s="14">
        <f t="shared" si="2"/>
        <v>0.21000000000000002</v>
      </c>
    </row>
    <row r="33" spans="1:10" s="14" customFormat="1" x14ac:dyDescent="0.2">
      <c r="A33" s="14" t="s">
        <v>74</v>
      </c>
      <c r="B33" s="14" t="s">
        <v>73</v>
      </c>
      <c r="C33" s="27"/>
      <c r="D33" s="26">
        <v>0.05</v>
      </c>
      <c r="E33" s="26">
        <v>0.04</v>
      </c>
      <c r="F33" s="26">
        <v>0.05</v>
      </c>
      <c r="H33" s="14">
        <f t="shared" si="0"/>
        <v>0.18</v>
      </c>
      <c r="I33" s="14">
        <f t="shared" si="1"/>
        <v>0.15000000000000002</v>
      </c>
      <c r="J33" s="14">
        <f t="shared" si="2"/>
        <v>0.21000000000000002</v>
      </c>
    </row>
    <row r="34" spans="1:10" s="14" customFormat="1" x14ac:dyDescent="0.2">
      <c r="A34" s="14" t="s">
        <v>68</v>
      </c>
      <c r="B34" s="14" t="s">
        <v>72</v>
      </c>
      <c r="D34" s="26">
        <v>3.25</v>
      </c>
      <c r="E34" s="26">
        <v>3.87</v>
      </c>
      <c r="F34" s="26">
        <v>2.68</v>
      </c>
      <c r="H34" s="14">
        <f t="shared" si="0"/>
        <v>3.59</v>
      </c>
      <c r="I34" s="14">
        <f t="shared" si="1"/>
        <v>4.3</v>
      </c>
      <c r="J34" s="14">
        <f t="shared" si="2"/>
        <v>2.94</v>
      </c>
    </row>
    <row r="35" spans="1:10" s="14" customFormat="1" x14ac:dyDescent="0.2">
      <c r="A35" s="14" t="s">
        <v>68</v>
      </c>
      <c r="B35" s="14" t="s">
        <v>71</v>
      </c>
      <c r="D35" s="28">
        <v>0.01</v>
      </c>
      <c r="E35" s="26">
        <v>0.01</v>
      </c>
      <c r="F35" s="26">
        <v>0</v>
      </c>
      <c r="H35" s="14">
        <f t="shared" si="0"/>
        <v>3.59</v>
      </c>
      <c r="I35" s="14">
        <f t="shared" si="1"/>
        <v>4.3</v>
      </c>
      <c r="J35" s="14">
        <f t="shared" si="2"/>
        <v>2.94</v>
      </c>
    </row>
    <row r="36" spans="1:10" s="14" customFormat="1" x14ac:dyDescent="0.2">
      <c r="A36" s="14" t="s">
        <v>68</v>
      </c>
      <c r="B36" s="14" t="s">
        <v>70</v>
      </c>
      <c r="D36" s="26">
        <v>0.02</v>
      </c>
      <c r="E36" s="26">
        <v>0.03</v>
      </c>
      <c r="F36" s="26">
        <v>0.02</v>
      </c>
      <c r="H36" s="14">
        <f t="shared" si="0"/>
        <v>3.59</v>
      </c>
      <c r="I36" s="14">
        <f t="shared" si="1"/>
        <v>4.3</v>
      </c>
      <c r="J36" s="14">
        <f t="shared" si="2"/>
        <v>2.94</v>
      </c>
    </row>
    <row r="37" spans="1:10" s="14" customFormat="1" x14ac:dyDescent="0.2">
      <c r="A37" s="14" t="s">
        <v>68</v>
      </c>
      <c r="B37" s="14" t="s">
        <v>69</v>
      </c>
      <c r="D37" s="26">
        <v>0.04</v>
      </c>
      <c r="E37" s="26">
        <v>0.05</v>
      </c>
      <c r="F37" s="26">
        <v>0.03</v>
      </c>
      <c r="H37" s="14">
        <f t="shared" si="0"/>
        <v>3.59</v>
      </c>
      <c r="I37" s="14">
        <f t="shared" si="1"/>
        <v>4.3</v>
      </c>
      <c r="J37" s="14">
        <f t="shared" si="2"/>
        <v>2.94</v>
      </c>
    </row>
    <row r="38" spans="1:10" s="14" customFormat="1" x14ac:dyDescent="0.2">
      <c r="A38" s="14" t="s">
        <v>68</v>
      </c>
      <c r="B38" s="14" t="s">
        <v>67</v>
      </c>
      <c r="D38" s="26">
        <v>0.27</v>
      </c>
      <c r="E38" s="26">
        <v>0.34</v>
      </c>
      <c r="F38" s="26">
        <v>0.21</v>
      </c>
      <c r="H38" s="14">
        <f t="shared" si="0"/>
        <v>3.59</v>
      </c>
      <c r="I38" s="14">
        <f t="shared" si="1"/>
        <v>4.3</v>
      </c>
      <c r="J38" s="14">
        <f t="shared" si="2"/>
        <v>2.94</v>
      </c>
    </row>
    <row r="39" spans="1:10" s="14" customFormat="1" x14ac:dyDescent="0.2">
      <c r="A39" s="14" t="s">
        <v>64</v>
      </c>
      <c r="B39" s="14" t="s">
        <v>66</v>
      </c>
      <c r="D39" s="26">
        <v>0.23</v>
      </c>
      <c r="E39" s="26">
        <v>0.24</v>
      </c>
      <c r="F39" s="26">
        <v>0.23</v>
      </c>
      <c r="H39" s="14">
        <f t="shared" si="0"/>
        <v>0.41000000000000003</v>
      </c>
      <c r="I39" s="14">
        <f t="shared" si="1"/>
        <v>0.39</v>
      </c>
      <c r="J39" s="14">
        <f t="shared" si="2"/>
        <v>0.44000000000000006</v>
      </c>
    </row>
    <row r="40" spans="1:10" s="14" customFormat="1" x14ac:dyDescent="0.2">
      <c r="A40" s="14" t="s">
        <v>64</v>
      </c>
      <c r="B40" s="14" t="s">
        <v>65</v>
      </c>
      <c r="D40" s="26">
        <v>0.15</v>
      </c>
      <c r="E40" s="26">
        <v>0.12</v>
      </c>
      <c r="F40" s="26">
        <v>0.18</v>
      </c>
      <c r="H40" s="14">
        <f t="shared" si="0"/>
        <v>0.41000000000000003</v>
      </c>
      <c r="I40" s="14">
        <f t="shared" si="1"/>
        <v>0.39</v>
      </c>
      <c r="J40" s="14">
        <f t="shared" si="2"/>
        <v>0.44000000000000006</v>
      </c>
    </row>
    <row r="41" spans="1:10" s="14" customFormat="1" x14ac:dyDescent="0.2">
      <c r="A41" s="14" t="s">
        <v>64</v>
      </c>
      <c r="B41" s="14" t="s">
        <v>63</v>
      </c>
      <c r="D41" s="26">
        <v>0.03</v>
      </c>
      <c r="E41" s="26">
        <v>0.03</v>
      </c>
      <c r="F41" s="26">
        <v>0.03</v>
      </c>
      <c r="H41" s="14">
        <f t="shared" si="0"/>
        <v>0.41000000000000003</v>
      </c>
      <c r="I41" s="14">
        <f t="shared" si="1"/>
        <v>0.39</v>
      </c>
      <c r="J41" s="14">
        <f t="shared" si="2"/>
        <v>0.44000000000000006</v>
      </c>
    </row>
    <row r="42" spans="1:10" s="14" customFormat="1" x14ac:dyDescent="0.2">
      <c r="A42" s="14" t="s">
        <v>60</v>
      </c>
      <c r="B42" s="14" t="s">
        <v>62</v>
      </c>
      <c r="D42" s="26">
        <v>0.14000000000000001</v>
      </c>
      <c r="E42" s="26">
        <v>0.11</v>
      </c>
      <c r="F42" s="26">
        <v>0.17</v>
      </c>
      <c r="H42" s="14">
        <f t="shared" si="0"/>
        <v>0.32</v>
      </c>
      <c r="I42" s="14">
        <f t="shared" si="1"/>
        <v>0.26999999999999996</v>
      </c>
      <c r="J42" s="14">
        <f t="shared" si="2"/>
        <v>0.38</v>
      </c>
    </row>
    <row r="43" spans="1:10" s="14" customFormat="1" x14ac:dyDescent="0.2">
      <c r="A43" s="14" t="s">
        <v>60</v>
      </c>
      <c r="B43" s="14" t="s">
        <v>61</v>
      </c>
      <c r="D43" s="26">
        <v>0.14000000000000001</v>
      </c>
      <c r="E43" s="26">
        <v>0.12</v>
      </c>
      <c r="F43" s="26">
        <v>0.16</v>
      </c>
      <c r="H43" s="14">
        <f t="shared" si="0"/>
        <v>0.32</v>
      </c>
      <c r="I43" s="14">
        <f t="shared" si="1"/>
        <v>0.26999999999999996</v>
      </c>
      <c r="J43" s="14">
        <f t="shared" si="2"/>
        <v>0.38</v>
      </c>
    </row>
    <row r="44" spans="1:10" s="14" customFormat="1" x14ac:dyDescent="0.2">
      <c r="A44" s="14" t="s">
        <v>60</v>
      </c>
      <c r="B44" s="14" t="s">
        <v>59</v>
      </c>
      <c r="C44" s="27"/>
      <c r="D44" s="26">
        <v>0.04</v>
      </c>
      <c r="E44" s="26">
        <v>0.04</v>
      </c>
      <c r="F44" s="26">
        <v>0.05</v>
      </c>
      <c r="H44" s="14">
        <f t="shared" si="0"/>
        <v>0.32</v>
      </c>
      <c r="I44" s="14">
        <f t="shared" si="1"/>
        <v>0.26999999999999996</v>
      </c>
      <c r="J44" s="14">
        <f t="shared" si="2"/>
        <v>0.38</v>
      </c>
    </row>
    <row r="45" spans="1:10" s="14" customFormat="1" x14ac:dyDescent="0.2">
      <c r="A45" s="14" t="s">
        <v>56</v>
      </c>
      <c r="B45" s="14" t="s">
        <v>58</v>
      </c>
      <c r="D45" s="26">
        <v>4.7699999999999996</v>
      </c>
      <c r="E45" s="26">
        <v>5.0599999999999996</v>
      </c>
      <c r="F45" s="26">
        <v>4.49</v>
      </c>
      <c r="H45" s="14">
        <f t="shared" si="0"/>
        <v>5.31</v>
      </c>
      <c r="I45" s="14">
        <f t="shared" si="1"/>
        <v>5.71</v>
      </c>
      <c r="J45" s="14">
        <f t="shared" si="2"/>
        <v>4.9300000000000006</v>
      </c>
    </row>
    <row r="46" spans="1:10" s="14" customFormat="1" x14ac:dyDescent="0.2">
      <c r="A46" s="14" t="s">
        <v>56</v>
      </c>
      <c r="B46" s="14" t="s">
        <v>57</v>
      </c>
      <c r="D46" s="26">
        <v>0.33</v>
      </c>
      <c r="E46" s="26">
        <v>0.42</v>
      </c>
      <c r="F46" s="26">
        <v>0.24</v>
      </c>
      <c r="H46" s="14">
        <f t="shared" si="0"/>
        <v>5.31</v>
      </c>
      <c r="I46" s="14">
        <f t="shared" si="1"/>
        <v>5.71</v>
      </c>
      <c r="J46" s="14">
        <f t="shared" si="2"/>
        <v>4.9300000000000006</v>
      </c>
    </row>
    <row r="47" spans="1:10" s="14" customFormat="1" x14ac:dyDescent="0.2">
      <c r="A47" s="14" t="s">
        <v>56</v>
      </c>
      <c r="B47" s="14" t="s">
        <v>55</v>
      </c>
      <c r="D47" s="26">
        <v>0.21</v>
      </c>
      <c r="E47" s="26">
        <v>0.23</v>
      </c>
      <c r="F47" s="26">
        <v>0.2</v>
      </c>
      <c r="H47" s="14">
        <f t="shared" si="0"/>
        <v>5.31</v>
      </c>
      <c r="I47" s="14">
        <f t="shared" si="1"/>
        <v>5.71</v>
      </c>
      <c r="J47" s="14">
        <f t="shared" si="2"/>
        <v>4.9300000000000006</v>
      </c>
    </row>
    <row r="48" spans="1:10" s="14" customFormat="1" x14ac:dyDescent="0.2">
      <c r="A48" s="14" t="s">
        <v>52</v>
      </c>
      <c r="B48" s="14" t="s">
        <v>54</v>
      </c>
      <c r="D48" s="26">
        <v>0.1</v>
      </c>
      <c r="E48" s="26">
        <v>0.06</v>
      </c>
      <c r="F48" s="26">
        <v>0.13</v>
      </c>
      <c r="H48" s="14">
        <f t="shared" si="0"/>
        <v>0.14000000000000001</v>
      </c>
      <c r="I48" s="14">
        <f t="shared" si="1"/>
        <v>0.09</v>
      </c>
      <c r="J48" s="14">
        <f t="shared" si="2"/>
        <v>0.19</v>
      </c>
    </row>
    <row r="49" spans="1:12" s="14" customFormat="1" x14ac:dyDescent="0.2">
      <c r="A49" s="14" t="s">
        <v>52</v>
      </c>
      <c r="B49" s="14" t="s">
        <v>53</v>
      </c>
      <c r="D49" s="26">
        <v>0.04</v>
      </c>
      <c r="E49" s="26">
        <v>0.03</v>
      </c>
      <c r="F49" s="26">
        <v>0.06</v>
      </c>
      <c r="H49" s="14">
        <f t="shared" si="0"/>
        <v>0.14000000000000001</v>
      </c>
      <c r="I49" s="14">
        <f t="shared" si="1"/>
        <v>0.09</v>
      </c>
      <c r="J49" s="14">
        <f t="shared" si="2"/>
        <v>0.19</v>
      </c>
    </row>
    <row r="50" spans="1:12" s="14" customFormat="1" x14ac:dyDescent="0.2">
      <c r="A50" s="14" t="s">
        <v>52</v>
      </c>
      <c r="B50" s="14" t="s">
        <v>51</v>
      </c>
      <c r="D50" s="26">
        <v>0</v>
      </c>
      <c r="E50" s="26">
        <v>0</v>
      </c>
      <c r="F50" s="26">
        <v>0</v>
      </c>
      <c r="H50" s="14">
        <f t="shared" si="0"/>
        <v>0.14000000000000001</v>
      </c>
      <c r="I50" s="14">
        <f t="shared" si="1"/>
        <v>0.09</v>
      </c>
      <c r="J50" s="14">
        <f t="shared" si="2"/>
        <v>0.19</v>
      </c>
    </row>
    <row r="51" spans="1:12" s="14" customFormat="1" x14ac:dyDescent="0.2">
      <c r="A51" s="14" t="s">
        <v>50</v>
      </c>
      <c r="B51" s="14" t="s">
        <v>49</v>
      </c>
      <c r="D51" s="26">
        <v>0.23</v>
      </c>
      <c r="E51" s="26">
        <v>0.22</v>
      </c>
      <c r="F51" s="26">
        <v>0.24</v>
      </c>
      <c r="H51" s="14">
        <f t="shared" si="0"/>
        <v>0.23</v>
      </c>
      <c r="I51" s="14">
        <f t="shared" si="1"/>
        <v>0.22</v>
      </c>
      <c r="J51" s="14">
        <f t="shared" si="2"/>
        <v>0.24</v>
      </c>
    </row>
    <row r="52" spans="1:12" s="14" customFormat="1" x14ac:dyDescent="0.2">
      <c r="B52" s="25"/>
      <c r="C52" s="25"/>
      <c r="D52" s="24"/>
      <c r="E52" s="24"/>
      <c r="F52" s="24"/>
    </row>
    <row r="53" spans="1:12" s="14" customFormat="1" x14ac:dyDescent="0.2"/>
    <row r="54" spans="1:12" s="14" customFormat="1" ht="15" customHeight="1" x14ac:dyDescent="0.2">
      <c r="A54" s="23" t="s">
        <v>48</v>
      </c>
      <c r="D54" s="22"/>
      <c r="E54" s="22"/>
      <c r="F54" s="22"/>
      <c r="G54" s="22"/>
      <c r="H54" s="22"/>
      <c r="I54" s="22"/>
      <c r="J54" s="22"/>
      <c r="K54" s="22"/>
      <c r="L54" s="22"/>
    </row>
    <row r="55" spans="1:12" s="14" customFormat="1" x14ac:dyDescent="0.2">
      <c r="A55" s="21" t="s">
        <v>47</v>
      </c>
      <c r="D55" s="19"/>
      <c r="E55" s="19"/>
      <c r="F55" s="19"/>
      <c r="G55" s="20"/>
      <c r="H55" s="20"/>
      <c r="I55" s="20"/>
      <c r="J55" s="19"/>
      <c r="K55" s="19"/>
      <c r="L55" s="19"/>
    </row>
  </sheetData>
  <mergeCells count="6">
    <mergeCell ref="P4:R4"/>
    <mergeCell ref="A4:A5"/>
    <mergeCell ref="B4:B5"/>
    <mergeCell ref="D4:F4"/>
    <mergeCell ref="H4:J4"/>
    <mergeCell ref="L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CC</vt:lpstr>
      <vt:lpstr>Sales estimates</vt:lpstr>
      <vt:lpstr>Cost percentage estimates</vt:lpstr>
      <vt:lpstr>MoreExercises</vt:lpstr>
      <vt:lpstr>EvenMoreExercises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 Grulke</dc:creator>
  <cp:lastModifiedBy>Elizabeth L. Grulke</cp:lastModifiedBy>
  <dcterms:created xsi:type="dcterms:W3CDTF">2020-10-05T17:18:20Z</dcterms:created>
  <dcterms:modified xsi:type="dcterms:W3CDTF">2021-03-17T17:12:20Z</dcterms:modified>
</cp:coreProperties>
</file>